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00" activeTab="0"/>
  </bookViews>
  <sheets>
    <sheet name="Results" sheetId="1" r:id="rId1"/>
    <sheet name="Entries" sheetId="2" r:id="rId2"/>
    <sheet name="Sheet3" sheetId="3" r:id="rId3"/>
  </sheets>
  <definedNames>
    <definedName name="_xlnm._FilterDatabase" localSheetId="0" hidden="1">'Results'!$A$3:$G$118</definedName>
  </definedNames>
  <calcPr fullCalcOnLoad="1"/>
</workbook>
</file>

<file path=xl/sharedStrings.xml><?xml version="1.0" encoding="utf-8"?>
<sst xmlns="http://schemas.openxmlformats.org/spreadsheetml/2006/main" count="308" uniqueCount="170">
  <si>
    <t>Knockfarrel Hill Race</t>
  </si>
  <si>
    <t>Entries</t>
  </si>
  <si>
    <t>First Name</t>
  </si>
  <si>
    <t>Surname</t>
  </si>
  <si>
    <t>Cat</t>
  </si>
  <si>
    <t>Club</t>
  </si>
  <si>
    <t>Race No</t>
  </si>
  <si>
    <t>Time</t>
  </si>
  <si>
    <t>Place</t>
  </si>
  <si>
    <t>Stuart</t>
  </si>
  <si>
    <t>Forrest</t>
  </si>
  <si>
    <t>MS</t>
  </si>
  <si>
    <t>HHR</t>
  </si>
  <si>
    <t>Graham</t>
  </si>
  <si>
    <t>Briffett</t>
  </si>
  <si>
    <t>M40</t>
  </si>
  <si>
    <t>Stewart</t>
  </si>
  <si>
    <t>Wilson</t>
  </si>
  <si>
    <t>Inverness Harriers</t>
  </si>
  <si>
    <t>Dougie</t>
  </si>
  <si>
    <t>MacDonald</t>
  </si>
  <si>
    <t>Richard</t>
  </si>
  <si>
    <t>Roberts</t>
  </si>
  <si>
    <t>Gerald</t>
  </si>
  <si>
    <t>Angus</t>
  </si>
  <si>
    <t>Keith</t>
  </si>
  <si>
    <t>Eleanor</t>
  </si>
  <si>
    <t>Munro</t>
  </si>
  <si>
    <t>L40</t>
  </si>
  <si>
    <t>John</t>
  </si>
  <si>
    <t>Goodall</t>
  </si>
  <si>
    <t>M50</t>
  </si>
  <si>
    <t>Carol</t>
  </si>
  <si>
    <t>Rattenbury</t>
  </si>
  <si>
    <t>L50</t>
  </si>
  <si>
    <t>UA</t>
  </si>
  <si>
    <t xml:space="preserve">Paddy </t>
  </si>
  <si>
    <t>Earle</t>
  </si>
  <si>
    <t>Tinto</t>
  </si>
  <si>
    <t>Ben</t>
  </si>
  <si>
    <t>Maskrey</t>
  </si>
  <si>
    <t>Nicholas</t>
  </si>
  <si>
    <t>Barr</t>
  </si>
  <si>
    <t>Forres</t>
  </si>
  <si>
    <t>Ros</t>
  </si>
  <si>
    <t>Wright</t>
  </si>
  <si>
    <t>Norrie</t>
  </si>
  <si>
    <t>Lyall</t>
  </si>
  <si>
    <t>Bob</t>
  </si>
  <si>
    <t>Hughes</t>
  </si>
  <si>
    <t>Ochil</t>
  </si>
  <si>
    <t>Lisa</t>
  </si>
  <si>
    <t>MacDermid</t>
  </si>
  <si>
    <t>L60</t>
  </si>
  <si>
    <t>Strathearn</t>
  </si>
  <si>
    <t>Nick</t>
  </si>
  <si>
    <t>Rennie</t>
  </si>
  <si>
    <t>Paul</t>
  </si>
  <si>
    <t>Rogan</t>
  </si>
  <si>
    <t>Ryan</t>
  </si>
  <si>
    <t>Mackenzie</t>
  </si>
  <si>
    <t>Nairn</t>
  </si>
  <si>
    <t>Becki</t>
  </si>
  <si>
    <t>Alan</t>
  </si>
  <si>
    <t>Murray</t>
  </si>
  <si>
    <t>Graeme</t>
  </si>
  <si>
    <t>Bartlett</t>
  </si>
  <si>
    <t>Jon</t>
  </si>
  <si>
    <t>Shepherd</t>
  </si>
  <si>
    <t xml:space="preserve">Andy </t>
  </si>
  <si>
    <t>O'Grady</t>
  </si>
  <si>
    <t>Claire</t>
  </si>
  <si>
    <t>Piper</t>
  </si>
  <si>
    <t>Joel</t>
  </si>
  <si>
    <t>Keating</t>
  </si>
  <si>
    <t>MOO Jog Scotland</t>
  </si>
  <si>
    <t>Russell</t>
  </si>
  <si>
    <t>McKechnie</t>
  </si>
  <si>
    <t>Robert</t>
  </si>
  <si>
    <t>MacLean</t>
  </si>
  <si>
    <t xml:space="preserve">John </t>
  </si>
  <si>
    <t>Moffat</t>
  </si>
  <si>
    <t>Gordon</t>
  </si>
  <si>
    <t>Lennox</t>
  </si>
  <si>
    <t>Jim</t>
  </si>
  <si>
    <t>Meehan</t>
  </si>
  <si>
    <t>Gordie</t>
  </si>
  <si>
    <t>Taylor</t>
  </si>
  <si>
    <t>Ross</t>
  </si>
  <si>
    <t>Bannerman</t>
  </si>
  <si>
    <t>Juniors</t>
  </si>
  <si>
    <t>Tom</t>
  </si>
  <si>
    <t>Laura</t>
  </si>
  <si>
    <t>MacLellan</t>
  </si>
  <si>
    <t>Morina</t>
  </si>
  <si>
    <t>McDougall</t>
  </si>
  <si>
    <t>FS</t>
  </si>
  <si>
    <t>Dave</t>
  </si>
  <si>
    <t>Holloway</t>
  </si>
  <si>
    <t>Sarah</t>
  </si>
  <si>
    <t>Adam</t>
  </si>
  <si>
    <t>Maryhill</t>
  </si>
  <si>
    <t>Jonathon</t>
  </si>
  <si>
    <t>Weir</t>
  </si>
  <si>
    <t>Julia</t>
  </si>
  <si>
    <t>Connor</t>
  </si>
  <si>
    <t>Moorfoot</t>
  </si>
  <si>
    <t>George</t>
  </si>
  <si>
    <t>Paterson</t>
  </si>
  <si>
    <t>Moravian Orienteers</t>
  </si>
  <si>
    <t>Nathan</t>
  </si>
  <si>
    <t>McLaughlan</t>
  </si>
  <si>
    <t>Finlay</t>
  </si>
  <si>
    <t>Wild</t>
  </si>
  <si>
    <t>Lochaber</t>
  </si>
  <si>
    <t xml:space="preserve">Joe </t>
  </si>
  <si>
    <t>Symonds</t>
  </si>
  <si>
    <t>HBT</t>
  </si>
  <si>
    <t>Treweeke</t>
  </si>
  <si>
    <t>Ray</t>
  </si>
  <si>
    <t>Wilby</t>
  </si>
  <si>
    <t>M60</t>
  </si>
  <si>
    <t>Sue</t>
  </si>
  <si>
    <t>Wood</t>
  </si>
  <si>
    <t>Ambleside</t>
  </si>
  <si>
    <t>Andrew</t>
  </si>
  <si>
    <t>Campbell</t>
  </si>
  <si>
    <t>Craig</t>
  </si>
  <si>
    <t>Lee</t>
  </si>
  <si>
    <t>Forsyth</t>
  </si>
  <si>
    <t>Cummins</t>
  </si>
  <si>
    <t>Tim</t>
  </si>
  <si>
    <t>Dawson</t>
  </si>
  <si>
    <t>Jenny</t>
  </si>
  <si>
    <t>Henderson</t>
  </si>
  <si>
    <t>Thompson</t>
  </si>
  <si>
    <t>Lousie</t>
  </si>
  <si>
    <t>Nadin</t>
  </si>
  <si>
    <t>Simon</t>
  </si>
  <si>
    <t>Marisa</t>
  </si>
  <si>
    <t>Astill-Brown</t>
  </si>
  <si>
    <t>Alistair</t>
  </si>
  <si>
    <t>Matthewson</t>
  </si>
  <si>
    <t>Helen</t>
  </si>
  <si>
    <t>Tain</t>
  </si>
  <si>
    <t>Emma</t>
  </si>
  <si>
    <t>Johnston</t>
  </si>
  <si>
    <t>Alex</t>
  </si>
  <si>
    <t>Sutherland</t>
  </si>
  <si>
    <t>Roma</t>
  </si>
  <si>
    <t>Davidson</t>
  </si>
  <si>
    <t>Harley</t>
  </si>
  <si>
    <t>Till</t>
  </si>
  <si>
    <t>Skye &amp; Lochalsh</t>
  </si>
  <si>
    <t>Niall</t>
  </si>
  <si>
    <t>Ken</t>
  </si>
  <si>
    <t>MacDougall</t>
  </si>
  <si>
    <t>Alec</t>
  </si>
  <si>
    <t>Steven</t>
  </si>
  <si>
    <t>Worsley</t>
  </si>
  <si>
    <t>Iain</t>
  </si>
  <si>
    <t>Mackay</t>
  </si>
  <si>
    <t>Stornoway</t>
  </si>
  <si>
    <t>Jude</t>
  </si>
  <si>
    <t>Watmough</t>
  </si>
  <si>
    <t xml:space="preserve">Laura </t>
  </si>
  <si>
    <t>F40</t>
  </si>
  <si>
    <t>DNF</t>
  </si>
  <si>
    <t>Knockfarrel Hill Race Results - 19th November 2011</t>
  </si>
  <si>
    <t>M16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</si>
</sst>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10.421875" style="0" bestFit="1" customWidth="1"/>
    <col min="3" max="3" width="12.421875" style="0" customWidth="1"/>
    <col min="4" max="4" width="17.8515625" style="0" customWidth="1"/>
    <col min="5" max="5" width="18.57421875" style="0" customWidth="1"/>
    <col min="6" max="6" width="11.00390625" style="0" customWidth="1"/>
    <col min="7" max="7" width="19.57421875" style="0" bestFit="1" customWidth="1"/>
    <col min="8" max="9" width="0" style="0" hidden="1" customWidth="1"/>
  </cols>
  <sheetData>
    <row r="1" spans="1:8" ht="15">
      <c r="A1" s="1" t="s">
        <v>168</v>
      </c>
      <c r="H1">
        <v>0.05</v>
      </c>
    </row>
    <row r="3" spans="1:10" ht="15">
      <c r="A3" s="1" t="s">
        <v>8</v>
      </c>
      <c r="B3" s="1" t="s">
        <v>6</v>
      </c>
      <c r="C3" s="1" t="s">
        <v>7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7</v>
      </c>
      <c r="J3" s="2" t="s">
        <v>7</v>
      </c>
    </row>
    <row r="5" spans="1:10" ht="15">
      <c r="A5">
        <v>1</v>
      </c>
      <c r="B5">
        <v>85</v>
      </c>
      <c r="D5" t="str">
        <f>VLOOKUP($B5,Entries!$A$5:$E$130,2,TRUE)</f>
        <v>Joe </v>
      </c>
      <c r="E5" t="str">
        <f>VLOOKUP($B5,Entries!$A$5:$E$130,3,TRUE)</f>
        <v>Symonds</v>
      </c>
      <c r="F5" t="str">
        <f>VLOOKUP($B5,Entries!$A$5:$E$130,4,TRUE)</f>
        <v>MS</v>
      </c>
      <c r="G5" t="str">
        <f>VLOOKUP($B5,Entries!$A$5:$E$130,5,TRUE)</f>
        <v>HBT</v>
      </c>
      <c r="H5">
        <v>38.46</v>
      </c>
      <c r="I5">
        <v>0.05</v>
      </c>
      <c r="J5" s="3">
        <f>H5+I5</f>
        <v>38.51</v>
      </c>
    </row>
    <row r="6" spans="1:10" ht="15">
      <c r="A6">
        <f>A5+1</f>
        <v>2</v>
      </c>
      <c r="B6">
        <v>84</v>
      </c>
      <c r="D6" t="str">
        <f>VLOOKUP($B6,Entries!$A$5:$E$130,2,TRUE)</f>
        <v>Finlay</v>
      </c>
      <c r="E6" t="str">
        <f>VLOOKUP($B6,Entries!$A$5:$E$130,3,TRUE)</f>
        <v>Wild</v>
      </c>
      <c r="F6" t="str">
        <f>VLOOKUP($B6,Entries!$A$5:$E$130,4,TRUE)</f>
        <v>MS</v>
      </c>
      <c r="G6" t="str">
        <f>VLOOKUP($B6,Entries!$A$5:$E$130,5,TRUE)</f>
        <v>Lochaber</v>
      </c>
      <c r="H6">
        <v>42.44</v>
      </c>
      <c r="I6">
        <v>0.05</v>
      </c>
      <c r="J6" s="3">
        <f aca="true" t="shared" si="0" ref="J6:J68">H6+I6</f>
        <v>42.489999999999995</v>
      </c>
    </row>
    <row r="7" spans="1:10" ht="15">
      <c r="A7">
        <f aca="true" t="shared" si="1" ref="A7:A70">A6+1</f>
        <v>3</v>
      </c>
      <c r="B7">
        <v>71</v>
      </c>
      <c r="D7" t="str">
        <f>VLOOKUP($B7,Entries!$A$5:$E$130,2,TRUE)</f>
        <v>Gordon</v>
      </c>
      <c r="E7" t="str">
        <f>VLOOKUP($B7,Entries!$A$5:$E$130,3,TRUE)</f>
        <v>Lennox</v>
      </c>
      <c r="F7" t="str">
        <f>VLOOKUP($B7,Entries!$A$5:$E$130,4,TRUE)</f>
        <v>MS</v>
      </c>
      <c r="G7" t="str">
        <f>VLOOKUP($B7,Entries!$A$5:$E$130,5,TRUE)</f>
        <v>Forres</v>
      </c>
      <c r="H7">
        <v>42.56</v>
      </c>
      <c r="I7">
        <v>0.05</v>
      </c>
      <c r="J7" s="3">
        <v>43.01</v>
      </c>
    </row>
    <row r="8" spans="1:10" ht="15">
      <c r="A8">
        <f t="shared" si="1"/>
        <v>4</v>
      </c>
      <c r="B8">
        <v>59</v>
      </c>
      <c r="D8" t="str">
        <f>VLOOKUP($B8,Entries!$A$5:$E$130,2,TRUE)</f>
        <v>Paul</v>
      </c>
      <c r="E8" t="str">
        <f>VLOOKUP($B8,Entries!$A$5:$E$130,3,TRUE)</f>
        <v>Rogan</v>
      </c>
      <c r="F8" t="str">
        <f>VLOOKUP($B8,Entries!$A$5:$E$130,4,TRUE)</f>
        <v>M40</v>
      </c>
      <c r="G8" t="str">
        <f>VLOOKUP($B8,Entries!$A$5:$E$130,5,TRUE)</f>
        <v>Forres</v>
      </c>
      <c r="H8">
        <v>43</v>
      </c>
      <c r="I8">
        <v>0.05</v>
      </c>
      <c r="J8" s="3">
        <f t="shared" si="0"/>
        <v>43.05</v>
      </c>
    </row>
    <row r="9" spans="1:10" ht="15">
      <c r="A9">
        <f t="shared" si="1"/>
        <v>5</v>
      </c>
      <c r="B9">
        <v>111</v>
      </c>
      <c r="D9" t="str">
        <f>VLOOKUP($B9,Entries!$A$5:$E$130,2,TRUE)</f>
        <v>Alec</v>
      </c>
      <c r="E9" t="str">
        <f>VLOOKUP($B9,Entries!$A$5:$E$130,3,TRUE)</f>
        <v>Keith</v>
      </c>
      <c r="F9" t="str">
        <f>VLOOKUP($B9,Entries!$A$5:$E$130,4,TRUE)</f>
        <v>M40</v>
      </c>
      <c r="G9" t="str">
        <f>VLOOKUP($B9,Entries!$A$5:$E$130,5,TRUE)</f>
        <v>HBT</v>
      </c>
      <c r="H9">
        <v>43.06</v>
      </c>
      <c r="I9">
        <v>0.05</v>
      </c>
      <c r="J9" s="3">
        <f t="shared" si="0"/>
        <v>43.11</v>
      </c>
    </row>
    <row r="10" spans="1:10" ht="15">
      <c r="A10">
        <f t="shared" si="1"/>
        <v>6</v>
      </c>
      <c r="B10">
        <v>63</v>
      </c>
      <c r="D10" t="str">
        <f>VLOOKUP($B10,Entries!$A$5:$E$130,2,TRUE)</f>
        <v>Graeme</v>
      </c>
      <c r="E10" t="str">
        <f>VLOOKUP($B10,Entries!$A$5:$E$130,3,TRUE)</f>
        <v>Bartlett</v>
      </c>
      <c r="F10" t="str">
        <f>VLOOKUP($B10,Entries!$A$5:$E$130,4,TRUE)</f>
        <v>M40</v>
      </c>
      <c r="G10" t="str">
        <f>VLOOKUP($B10,Entries!$A$5:$E$130,5,TRUE)</f>
        <v>Forres</v>
      </c>
      <c r="H10">
        <v>43.07</v>
      </c>
      <c r="I10">
        <v>0.05</v>
      </c>
      <c r="J10" s="3">
        <f t="shared" si="0"/>
        <v>43.12</v>
      </c>
    </row>
    <row r="11" spans="1:10" ht="15">
      <c r="A11">
        <f t="shared" si="1"/>
        <v>7</v>
      </c>
      <c r="B11">
        <v>91</v>
      </c>
      <c r="D11" t="str">
        <f>VLOOKUP($B11,Entries!$A$5:$E$130,2,TRUE)</f>
        <v>Craig</v>
      </c>
      <c r="E11" t="str">
        <f>VLOOKUP($B11,Entries!$A$5:$E$130,3,TRUE)</f>
        <v>Campbell</v>
      </c>
      <c r="F11" t="s">
        <v>169</v>
      </c>
      <c r="G11" t="str">
        <f>VLOOKUP($B11,Entries!$A$5:$E$130,5,TRUE)</f>
        <v>Inverness Harriers</v>
      </c>
      <c r="H11">
        <v>43.09</v>
      </c>
      <c r="I11">
        <v>0.05</v>
      </c>
      <c r="J11" s="3">
        <f t="shared" si="0"/>
        <v>43.14</v>
      </c>
    </row>
    <row r="12" spans="1:10" ht="15">
      <c r="A12">
        <f t="shared" si="1"/>
        <v>8</v>
      </c>
      <c r="B12">
        <v>89</v>
      </c>
      <c r="D12" t="str">
        <f>VLOOKUP($B12,Entries!$A$5:$E$130,2,TRUE)</f>
        <v>Andrew</v>
      </c>
      <c r="E12" t="str">
        <f>VLOOKUP($B12,Entries!$A$5:$E$130,3,TRUE)</f>
        <v>Wilby</v>
      </c>
      <c r="F12" t="str">
        <f>VLOOKUP($B12,Entries!$A$5:$E$130,4,TRUE)</f>
        <v>MS</v>
      </c>
      <c r="G12" t="str">
        <f>VLOOKUP($B12,Entries!$A$5:$E$130,5,TRUE)</f>
        <v>HHR</v>
      </c>
      <c r="H12">
        <v>44.24</v>
      </c>
      <c r="I12">
        <v>0.05</v>
      </c>
      <c r="J12" s="3">
        <f t="shared" si="0"/>
        <v>44.29</v>
      </c>
    </row>
    <row r="13" spans="1:10" ht="15">
      <c r="A13">
        <f t="shared" si="1"/>
        <v>9</v>
      </c>
      <c r="B13">
        <v>74</v>
      </c>
      <c r="D13" t="str">
        <f>VLOOKUP($B13,Entries!$A$5:$E$130,2,TRUE)</f>
        <v>Ross</v>
      </c>
      <c r="E13" t="str">
        <f>VLOOKUP($B13,Entries!$A$5:$E$130,3,TRUE)</f>
        <v>Bannerman</v>
      </c>
      <c r="F13" t="str">
        <f>VLOOKUP($B13,Entries!$A$5:$E$130,4,TRUE)</f>
        <v>M40</v>
      </c>
      <c r="G13" t="str">
        <f>VLOOKUP($B13,Entries!$A$5:$E$130,5,TRUE)</f>
        <v>HHR</v>
      </c>
      <c r="H13">
        <v>45.16</v>
      </c>
      <c r="I13">
        <v>0.05</v>
      </c>
      <c r="J13" s="3">
        <f t="shared" si="0"/>
        <v>45.209999999999994</v>
      </c>
    </row>
    <row r="14" spans="1:10" ht="15">
      <c r="A14">
        <f t="shared" si="1"/>
        <v>10</v>
      </c>
      <c r="B14">
        <v>94</v>
      </c>
      <c r="D14" t="str">
        <f>VLOOKUP($B14,Entries!$A$5:$E$130,2,TRUE)</f>
        <v>Dave</v>
      </c>
      <c r="E14" t="str">
        <f>VLOOKUP($B14,Entries!$A$5:$E$130,3,TRUE)</f>
        <v>Cummins</v>
      </c>
      <c r="F14" t="str">
        <f>VLOOKUP($B14,Entries!$A$5:$E$130,4,TRUE)</f>
        <v>M40</v>
      </c>
      <c r="G14" t="str">
        <f>VLOOKUP($B14,Entries!$A$5:$E$130,5,TRUE)</f>
        <v>HHR</v>
      </c>
      <c r="H14">
        <v>46.13</v>
      </c>
      <c r="I14">
        <v>0.05</v>
      </c>
      <c r="J14" s="3">
        <f t="shared" si="0"/>
        <v>46.18</v>
      </c>
    </row>
    <row r="15" spans="1:10" ht="15">
      <c r="A15">
        <f t="shared" si="1"/>
        <v>11</v>
      </c>
      <c r="B15">
        <v>45</v>
      </c>
      <c r="D15" t="str">
        <f>VLOOKUP($B15,Entries!$A$5:$E$130,2,TRUE)</f>
        <v>Dougie</v>
      </c>
      <c r="E15" t="str">
        <f>VLOOKUP($B15,Entries!$A$5:$E$130,3,TRUE)</f>
        <v>MacDonald</v>
      </c>
      <c r="F15" t="str">
        <f>VLOOKUP($B15,Entries!$A$5:$E$130,4,TRUE)</f>
        <v>MS</v>
      </c>
      <c r="G15" t="str">
        <f>VLOOKUP($B15,Entries!$A$5:$E$130,5,TRUE)</f>
        <v>HHR</v>
      </c>
      <c r="H15">
        <v>47.53</v>
      </c>
      <c r="I15">
        <v>0.05</v>
      </c>
      <c r="J15" s="3">
        <f t="shared" si="0"/>
        <v>47.58</v>
      </c>
    </row>
    <row r="16" spans="1:10" ht="15">
      <c r="A16">
        <f t="shared" si="1"/>
        <v>12</v>
      </c>
      <c r="B16">
        <v>106</v>
      </c>
      <c r="D16" t="str">
        <f>VLOOKUP($B16,Entries!$A$5:$E$130,2,TRUE)</f>
        <v>Harley</v>
      </c>
      <c r="E16" t="str">
        <f>VLOOKUP($B16,Entries!$A$5:$E$130,3,TRUE)</f>
        <v>Davidson</v>
      </c>
      <c r="F16" t="str">
        <f>VLOOKUP($B16,Entries!$A$5:$E$130,4,TRUE)</f>
        <v>MS</v>
      </c>
      <c r="G16" t="str">
        <f>VLOOKUP($B16,Entries!$A$5:$E$130,5,TRUE)</f>
        <v>Inverness Harriers</v>
      </c>
      <c r="H16">
        <v>47.53</v>
      </c>
      <c r="I16">
        <v>0.05</v>
      </c>
      <c r="J16" s="3">
        <f t="shared" si="0"/>
        <v>47.58</v>
      </c>
    </row>
    <row r="17" spans="1:10" ht="15">
      <c r="A17">
        <f t="shared" si="1"/>
        <v>13</v>
      </c>
      <c r="B17">
        <v>92</v>
      </c>
      <c r="D17" t="str">
        <f>VLOOKUP($B17,Entries!$A$5:$E$130,2,TRUE)</f>
        <v>Gordon</v>
      </c>
      <c r="E17" t="str">
        <f>VLOOKUP($B17,Entries!$A$5:$E$130,3,TRUE)</f>
        <v>Stewart</v>
      </c>
      <c r="F17" t="str">
        <f>VLOOKUP($B17,Entries!$A$5:$E$130,4,TRUE)</f>
        <v>M50</v>
      </c>
      <c r="G17" t="str">
        <f>VLOOKUP($B17,Entries!$A$5:$E$130,5,TRUE)</f>
        <v>HHR</v>
      </c>
      <c r="H17">
        <v>47.55</v>
      </c>
      <c r="I17">
        <v>0.05</v>
      </c>
      <c r="J17" s="3">
        <v>48</v>
      </c>
    </row>
    <row r="18" spans="1:10" ht="15">
      <c r="A18">
        <f t="shared" si="1"/>
        <v>14</v>
      </c>
      <c r="B18">
        <v>44</v>
      </c>
      <c r="D18" t="str">
        <f>VLOOKUP($B18,Entries!$A$5:$E$130,2,TRUE)</f>
        <v>Stewart</v>
      </c>
      <c r="E18" t="str">
        <f>VLOOKUP($B18,Entries!$A$5:$E$130,3,TRUE)</f>
        <v>Wilson</v>
      </c>
      <c r="F18" t="str">
        <f>VLOOKUP($B18,Entries!$A$5:$E$130,4,TRUE)</f>
        <v>M40</v>
      </c>
      <c r="G18" t="str">
        <f>VLOOKUP($B18,Entries!$A$5:$E$130,5,TRUE)</f>
        <v>Inverness Harriers</v>
      </c>
      <c r="H18">
        <v>47.59</v>
      </c>
      <c r="I18">
        <v>0.05</v>
      </c>
      <c r="J18" s="3">
        <v>48.04</v>
      </c>
    </row>
    <row r="19" spans="1:10" ht="15">
      <c r="A19">
        <f t="shared" si="1"/>
        <v>15</v>
      </c>
      <c r="B19">
        <v>49</v>
      </c>
      <c r="D19" t="str">
        <f>VLOOKUP($B19,Entries!$A$5:$E$130,2,TRUE)</f>
        <v>John</v>
      </c>
      <c r="E19" t="str">
        <f>VLOOKUP($B19,Entries!$A$5:$E$130,3,TRUE)</f>
        <v>Goodall</v>
      </c>
      <c r="F19" t="str">
        <f>VLOOKUP($B19,Entries!$A$5:$E$130,4,TRUE)</f>
        <v>M50</v>
      </c>
      <c r="G19" t="str">
        <f>VLOOKUP($B19,Entries!$A$5:$E$130,5,TRUE)</f>
        <v>Keith</v>
      </c>
      <c r="H19">
        <v>48.08</v>
      </c>
      <c r="I19">
        <v>0.05</v>
      </c>
      <c r="J19" s="3">
        <f t="shared" si="0"/>
        <v>48.129999999999995</v>
      </c>
    </row>
    <row r="20" spans="1:10" ht="15">
      <c r="A20">
        <f t="shared" si="1"/>
        <v>16</v>
      </c>
      <c r="B20">
        <v>62</v>
      </c>
      <c r="D20" t="str">
        <f>VLOOKUP($B20,Entries!$A$5:$E$130,2,TRUE)</f>
        <v>Alan</v>
      </c>
      <c r="E20" t="str">
        <f>VLOOKUP($B20,Entries!$A$5:$E$130,3,TRUE)</f>
        <v>Murray</v>
      </c>
      <c r="F20" t="str">
        <f>VLOOKUP($B20,Entries!$A$5:$E$130,4,TRUE)</f>
        <v>M40</v>
      </c>
      <c r="G20" t="str">
        <f>VLOOKUP($B20,Entries!$A$5:$E$130,5,TRUE)</f>
        <v>Ochil</v>
      </c>
      <c r="H20">
        <v>49.04</v>
      </c>
      <c r="I20">
        <v>0.05</v>
      </c>
      <c r="J20" s="3">
        <f t="shared" si="0"/>
        <v>49.089999999999996</v>
      </c>
    </row>
    <row r="21" spans="1:10" ht="15">
      <c r="A21">
        <f t="shared" si="1"/>
        <v>17</v>
      </c>
      <c r="B21">
        <v>97</v>
      </c>
      <c r="D21" t="str">
        <f>VLOOKUP($B21,Entries!$A$5:$E$130,2,TRUE)</f>
        <v>Stuart</v>
      </c>
      <c r="E21" t="str">
        <f>VLOOKUP($B21,Entries!$A$5:$E$130,3,TRUE)</f>
        <v>Thompson</v>
      </c>
      <c r="F21" t="str">
        <f>VLOOKUP($B21,Entries!$A$5:$E$130,4,TRUE)</f>
        <v>MS</v>
      </c>
      <c r="G21" t="str">
        <f>VLOOKUP($B21,Entries!$A$5:$E$130,5,TRUE)</f>
        <v>Nairn</v>
      </c>
      <c r="H21">
        <v>49.29</v>
      </c>
      <c r="I21">
        <v>0.05</v>
      </c>
      <c r="J21" s="3">
        <f t="shared" si="0"/>
        <v>49.339999999999996</v>
      </c>
    </row>
    <row r="22" spans="1:10" ht="15">
      <c r="A22">
        <f t="shared" si="1"/>
        <v>18</v>
      </c>
      <c r="B22">
        <v>90</v>
      </c>
      <c r="D22" t="str">
        <f>VLOOKUP($B22,Entries!$A$5:$E$130,2,TRUE)</f>
        <v>Graeme</v>
      </c>
      <c r="E22" t="str">
        <f>VLOOKUP($B22,Entries!$A$5:$E$130,3,TRUE)</f>
        <v>Campbell</v>
      </c>
      <c r="F22" t="str">
        <f>VLOOKUP($B22,Entries!$A$5:$E$130,4,TRUE)</f>
        <v>M40</v>
      </c>
      <c r="G22" t="str">
        <f>VLOOKUP($B22,Entries!$A$5:$E$130,5,TRUE)</f>
        <v>Inverness Harriers</v>
      </c>
      <c r="H22">
        <v>49.39</v>
      </c>
      <c r="I22">
        <v>0.05</v>
      </c>
      <c r="J22" s="3">
        <f t="shared" si="0"/>
        <v>49.44</v>
      </c>
    </row>
    <row r="23" spans="1:10" ht="15">
      <c r="A23">
        <f t="shared" si="1"/>
        <v>19</v>
      </c>
      <c r="B23">
        <v>82</v>
      </c>
      <c r="D23" t="str">
        <f>VLOOKUP($B23,Entries!$A$5:$E$130,2,TRUE)</f>
        <v>George</v>
      </c>
      <c r="E23" t="str">
        <f>VLOOKUP($B23,Entries!$A$5:$E$130,3,TRUE)</f>
        <v>Paterson</v>
      </c>
      <c r="F23" t="str">
        <f>VLOOKUP($B23,Entries!$A$5:$E$130,4,TRUE)</f>
        <v>M40</v>
      </c>
      <c r="G23" t="str">
        <f>VLOOKUP($B23,Entries!$A$5:$E$130,5,TRUE)</f>
        <v>Moravian Orienteers</v>
      </c>
      <c r="H23">
        <v>50.4</v>
      </c>
      <c r="I23">
        <v>0.05</v>
      </c>
      <c r="J23" s="3">
        <f t="shared" si="0"/>
        <v>50.449999999999996</v>
      </c>
    </row>
    <row r="24" spans="1:10" ht="15">
      <c r="A24">
        <f t="shared" si="1"/>
        <v>20</v>
      </c>
      <c r="B24">
        <v>43</v>
      </c>
      <c r="D24" t="str">
        <f>VLOOKUP($B24,Entries!$A$5:$E$130,2,TRUE)</f>
        <v>Graham</v>
      </c>
      <c r="E24" t="str">
        <f>VLOOKUP($B24,Entries!$A$5:$E$130,3,TRUE)</f>
        <v>Briffett</v>
      </c>
      <c r="F24" t="str">
        <f>VLOOKUP($B24,Entries!$A$5:$E$130,4,TRUE)</f>
        <v>M40</v>
      </c>
      <c r="G24" t="str">
        <f>VLOOKUP($B24,Entries!$A$5:$E$130,5,TRUE)</f>
        <v>HHR</v>
      </c>
      <c r="H24">
        <v>50.44</v>
      </c>
      <c r="I24">
        <v>0.05</v>
      </c>
      <c r="J24" s="3">
        <f t="shared" si="0"/>
        <v>50.489999999999995</v>
      </c>
    </row>
    <row r="25" spans="1:10" ht="15">
      <c r="A25">
        <f t="shared" si="1"/>
        <v>21</v>
      </c>
      <c r="B25">
        <v>48</v>
      </c>
      <c r="D25" t="str">
        <f>VLOOKUP($B25,Entries!$A$5:$E$130,2,TRUE)</f>
        <v>Richard</v>
      </c>
      <c r="E25" t="str">
        <f>VLOOKUP($B25,Entries!$A$5:$E$130,3,TRUE)</f>
        <v>Roberts</v>
      </c>
      <c r="F25" t="str">
        <f>VLOOKUP($B25,Entries!$A$5:$E$130,4,TRUE)</f>
        <v>M40</v>
      </c>
      <c r="G25" t="str">
        <f>VLOOKUP($B25,Entries!$A$5:$E$130,5,TRUE)</f>
        <v>HHR</v>
      </c>
      <c r="H25">
        <v>50.58</v>
      </c>
      <c r="I25">
        <v>0.05</v>
      </c>
      <c r="J25" s="3">
        <v>51.03</v>
      </c>
    </row>
    <row r="26" spans="1:10" ht="15">
      <c r="A26">
        <f t="shared" si="1"/>
        <v>22</v>
      </c>
      <c r="B26">
        <v>46</v>
      </c>
      <c r="D26" t="str">
        <f>VLOOKUP($B26,Entries!$A$5:$E$130,2,TRUE)</f>
        <v>Gerald</v>
      </c>
      <c r="E26" t="str">
        <f>VLOOKUP($B26,Entries!$A$5:$E$130,3,TRUE)</f>
        <v>Angus</v>
      </c>
      <c r="F26" t="str">
        <f>VLOOKUP($B26,Entries!$A$5:$E$130,4,TRUE)</f>
        <v>M40</v>
      </c>
      <c r="G26" t="str">
        <f>VLOOKUP($B26,Entries!$A$5:$E$130,5,TRUE)</f>
        <v>Keith</v>
      </c>
      <c r="H26">
        <v>51.09</v>
      </c>
      <c r="I26">
        <v>0.05</v>
      </c>
      <c r="J26" s="3">
        <f t="shared" si="0"/>
        <v>51.14</v>
      </c>
    </row>
    <row r="27" spans="1:10" ht="15">
      <c r="A27">
        <f t="shared" si="1"/>
        <v>23</v>
      </c>
      <c r="B27">
        <v>112</v>
      </c>
      <c r="D27" t="str">
        <f>VLOOKUP($B27,Entries!$A$5:$E$130,2,TRUE)</f>
        <v>Steven</v>
      </c>
      <c r="E27" t="str">
        <f>VLOOKUP($B27,Entries!$A$5:$E$130,3,TRUE)</f>
        <v>Worsley</v>
      </c>
      <c r="F27" t="str">
        <f>VLOOKUP($B27,Entries!$A$5:$E$130,4,TRUE)</f>
        <v>M40</v>
      </c>
      <c r="G27" t="str">
        <f>VLOOKUP($B27,Entries!$A$5:$E$130,5,TRUE)</f>
        <v>HHR</v>
      </c>
      <c r="H27">
        <v>51.15</v>
      </c>
      <c r="I27">
        <v>0.05</v>
      </c>
      <c r="J27" s="3">
        <f t="shared" si="0"/>
        <v>51.199999999999996</v>
      </c>
    </row>
    <row r="28" spans="1:10" ht="15">
      <c r="A28">
        <f t="shared" si="1"/>
        <v>24</v>
      </c>
      <c r="B28">
        <v>87</v>
      </c>
      <c r="D28" t="str">
        <f>VLOOKUP($B28,Entries!$A$5:$E$130,2,TRUE)</f>
        <v>Ray</v>
      </c>
      <c r="E28" t="str">
        <f>VLOOKUP($B28,Entries!$A$5:$E$130,3,TRUE)</f>
        <v>Wilby</v>
      </c>
      <c r="F28" t="str">
        <f>VLOOKUP($B28,Entries!$A$5:$E$130,4,TRUE)</f>
        <v>M60</v>
      </c>
      <c r="G28" t="str">
        <f>VLOOKUP($B28,Entries!$A$5:$E$130,5,TRUE)</f>
        <v>HHR</v>
      </c>
      <c r="H28">
        <v>51.32</v>
      </c>
      <c r="I28">
        <v>0.05</v>
      </c>
      <c r="J28" s="3">
        <f t="shared" si="0"/>
        <v>51.37</v>
      </c>
    </row>
    <row r="29" spans="1:10" ht="15">
      <c r="A29">
        <f t="shared" si="1"/>
        <v>25</v>
      </c>
      <c r="B29">
        <v>72</v>
      </c>
      <c r="D29" t="str">
        <f>VLOOKUP($B29,Entries!$A$5:$E$130,2,TRUE)</f>
        <v>Jim</v>
      </c>
      <c r="E29" t="str">
        <f>VLOOKUP($B29,Entries!$A$5:$E$130,3,TRUE)</f>
        <v>Meehan</v>
      </c>
      <c r="F29" t="str">
        <f>VLOOKUP($B29,Entries!$A$5:$E$130,4,TRUE)</f>
        <v>M40</v>
      </c>
      <c r="G29" t="str">
        <f>VLOOKUP($B29,Entries!$A$5:$E$130,5,TRUE)</f>
        <v>HHR</v>
      </c>
      <c r="H29">
        <v>51.49</v>
      </c>
      <c r="I29">
        <v>0.05</v>
      </c>
      <c r="J29" s="3">
        <f t="shared" si="0"/>
        <v>51.54</v>
      </c>
    </row>
    <row r="30" spans="1:10" ht="15">
      <c r="A30">
        <f t="shared" si="1"/>
        <v>26</v>
      </c>
      <c r="B30">
        <v>80</v>
      </c>
      <c r="D30" t="str">
        <f>VLOOKUP($B30,Entries!$A$5:$E$130,2,TRUE)</f>
        <v>Jonathon</v>
      </c>
      <c r="E30" t="str">
        <f>VLOOKUP($B30,Entries!$A$5:$E$130,3,TRUE)</f>
        <v>Weir</v>
      </c>
      <c r="F30" t="str">
        <f>VLOOKUP($B30,Entries!$A$5:$E$130,4,TRUE)</f>
        <v>MS</v>
      </c>
      <c r="G30" t="str">
        <f>VLOOKUP($B30,Entries!$A$5:$E$130,5,TRUE)</f>
        <v>UA</v>
      </c>
      <c r="H30">
        <v>52.1</v>
      </c>
      <c r="I30">
        <v>0.05</v>
      </c>
      <c r="J30" s="3">
        <f t="shared" si="0"/>
        <v>52.15</v>
      </c>
    </row>
    <row r="31" spans="1:10" ht="15">
      <c r="A31">
        <f t="shared" si="1"/>
        <v>27</v>
      </c>
      <c r="B31">
        <v>58</v>
      </c>
      <c r="D31" t="str">
        <f>VLOOKUP($B31,Entries!$A$5:$E$130,2,TRUE)</f>
        <v>Nick</v>
      </c>
      <c r="E31" t="str">
        <f>VLOOKUP($B31,Entries!$A$5:$E$130,3,TRUE)</f>
        <v>Rennie</v>
      </c>
      <c r="F31" t="str">
        <f>VLOOKUP($B31,Entries!$A$5:$E$130,4,TRUE)</f>
        <v>M40</v>
      </c>
      <c r="G31" t="str">
        <f>VLOOKUP($B31,Entries!$A$5:$E$130,5,TRUE)</f>
        <v>UA</v>
      </c>
      <c r="H31">
        <v>52.38</v>
      </c>
      <c r="I31">
        <v>0.05</v>
      </c>
      <c r="J31" s="3">
        <f t="shared" si="0"/>
        <v>52.43</v>
      </c>
    </row>
    <row r="32" spans="1:10" ht="15">
      <c r="A32">
        <f t="shared" si="1"/>
        <v>28</v>
      </c>
      <c r="B32">
        <v>101</v>
      </c>
      <c r="D32" t="str">
        <f>VLOOKUP($B32,Entries!$A$5:$E$130,2,TRUE)</f>
        <v>Alistair</v>
      </c>
      <c r="E32" t="str">
        <f>VLOOKUP($B32,Entries!$A$5:$E$130,3,TRUE)</f>
        <v>Matthewson</v>
      </c>
      <c r="F32" t="str">
        <f>VLOOKUP($B32,Entries!$A$5:$E$130,4,TRUE)</f>
        <v>M40</v>
      </c>
      <c r="G32" t="str">
        <f>VLOOKUP($B32,Entries!$A$5:$E$130,5,TRUE)</f>
        <v>HHR</v>
      </c>
      <c r="H32">
        <v>53.16</v>
      </c>
      <c r="I32">
        <v>0.05</v>
      </c>
      <c r="J32" s="3">
        <f t="shared" si="0"/>
        <v>53.209999999999994</v>
      </c>
    </row>
    <row r="33" spans="1:10" ht="15">
      <c r="A33">
        <f t="shared" si="1"/>
        <v>29</v>
      </c>
      <c r="B33">
        <v>42</v>
      </c>
      <c r="D33" t="str">
        <f>VLOOKUP($B33,Entries!$A$5:$E$130,2,TRUE)</f>
        <v>Stuart</v>
      </c>
      <c r="E33" t="str">
        <f>VLOOKUP($B33,Entries!$A$5:$E$130,3,TRUE)</f>
        <v>Forrest</v>
      </c>
      <c r="F33" t="str">
        <f>VLOOKUP($B33,Entries!$A$5:$E$130,4,TRUE)</f>
        <v>MS</v>
      </c>
      <c r="G33" t="str">
        <f>VLOOKUP($B33,Entries!$A$5:$E$130,5,TRUE)</f>
        <v>HHR</v>
      </c>
      <c r="H33">
        <v>53.34</v>
      </c>
      <c r="I33">
        <v>0.05</v>
      </c>
      <c r="J33" s="3">
        <f t="shared" si="0"/>
        <v>53.39</v>
      </c>
    </row>
    <row r="34" spans="1:10" ht="15">
      <c r="A34">
        <f t="shared" si="1"/>
        <v>30</v>
      </c>
      <c r="B34">
        <v>68</v>
      </c>
      <c r="D34" t="str">
        <f>VLOOKUP($B34,Entries!$A$5:$E$130,2,TRUE)</f>
        <v>Russell</v>
      </c>
      <c r="E34" t="str">
        <f>VLOOKUP($B34,Entries!$A$5:$E$130,3,TRUE)</f>
        <v>McKechnie</v>
      </c>
      <c r="F34" t="str">
        <f>VLOOKUP($B34,Entries!$A$5:$E$130,4,TRUE)</f>
        <v>M50</v>
      </c>
      <c r="G34" t="str">
        <f>VLOOKUP($B34,Entries!$A$5:$E$130,5,TRUE)</f>
        <v>HHR</v>
      </c>
      <c r="H34">
        <v>53.4</v>
      </c>
      <c r="I34">
        <v>0.05</v>
      </c>
      <c r="J34" s="3">
        <f t="shared" si="0"/>
        <v>53.449999999999996</v>
      </c>
    </row>
    <row r="35" spans="1:10" ht="15">
      <c r="A35">
        <f t="shared" si="1"/>
        <v>31</v>
      </c>
      <c r="B35">
        <v>104</v>
      </c>
      <c r="D35" t="str">
        <f>VLOOKUP($B35,Entries!$A$5:$E$130,2,TRUE)</f>
        <v>Alex</v>
      </c>
      <c r="E35" t="str">
        <f>VLOOKUP($B35,Entries!$A$5:$E$130,3,TRUE)</f>
        <v>Sutherland</v>
      </c>
      <c r="F35" t="str">
        <f>VLOOKUP($B35,Entries!$A$5:$E$130,4,TRUE)</f>
        <v>M60</v>
      </c>
      <c r="G35" t="str">
        <f>VLOOKUP($B35,Entries!$A$5:$E$130,5,TRUE)</f>
        <v>HHR</v>
      </c>
      <c r="H35">
        <v>54.12</v>
      </c>
      <c r="I35">
        <v>0.05</v>
      </c>
      <c r="J35" s="3">
        <f t="shared" si="0"/>
        <v>54.169999999999995</v>
      </c>
    </row>
    <row r="36" spans="1:10" ht="15">
      <c r="A36">
        <f t="shared" si="1"/>
        <v>32</v>
      </c>
      <c r="B36">
        <v>109</v>
      </c>
      <c r="D36" t="str">
        <f>VLOOKUP($B36,Entries!$A$5:$E$130,2,TRUE)</f>
        <v>Niall</v>
      </c>
      <c r="E36" t="str">
        <f>VLOOKUP($B36,Entries!$A$5:$E$130,3,TRUE)</f>
        <v>Till</v>
      </c>
      <c r="F36" t="str">
        <f>VLOOKUP($B36,Entries!$A$5:$E$130,4,TRUE)</f>
        <v>MS</v>
      </c>
      <c r="G36" t="str">
        <f>VLOOKUP($B36,Entries!$A$5:$E$130,5,TRUE)</f>
        <v>Skye &amp; Lochalsh</v>
      </c>
      <c r="H36">
        <v>54.14</v>
      </c>
      <c r="I36">
        <v>0.05</v>
      </c>
      <c r="J36" s="3">
        <f t="shared" si="0"/>
        <v>54.19</v>
      </c>
    </row>
    <row r="37" spans="1:10" ht="15">
      <c r="A37">
        <f t="shared" si="1"/>
        <v>33</v>
      </c>
      <c r="B37">
        <v>113</v>
      </c>
      <c r="D37" t="str">
        <f>VLOOKUP($B37,Entries!$A$5:$E$130,2,TRUE)</f>
        <v>Iain</v>
      </c>
      <c r="E37" t="str">
        <f>VLOOKUP($B37,Entries!$A$5:$E$130,3,TRUE)</f>
        <v>Mackay</v>
      </c>
      <c r="F37" t="str">
        <f>VLOOKUP($B37,Entries!$A$5:$E$130,4,TRUE)</f>
        <v>M50</v>
      </c>
      <c r="G37" t="str">
        <f>VLOOKUP($B37,Entries!$A$5:$E$130,5,TRUE)</f>
        <v>Stornoway</v>
      </c>
      <c r="H37">
        <v>54.21</v>
      </c>
      <c r="I37">
        <v>0.05</v>
      </c>
      <c r="J37" s="3">
        <f t="shared" si="0"/>
        <v>54.26</v>
      </c>
    </row>
    <row r="38" spans="1:10" ht="15">
      <c r="A38">
        <f t="shared" si="1"/>
        <v>34</v>
      </c>
      <c r="B38">
        <v>55</v>
      </c>
      <c r="D38" t="str">
        <f>VLOOKUP($B38,Entries!$A$5:$E$130,2,TRUE)</f>
        <v>Norrie</v>
      </c>
      <c r="E38" t="str">
        <f>VLOOKUP($B38,Entries!$A$5:$E$130,3,TRUE)</f>
        <v>Lyall</v>
      </c>
      <c r="F38" t="str">
        <f>VLOOKUP($B38,Entries!$A$5:$E$130,4,TRUE)</f>
        <v>M40</v>
      </c>
      <c r="G38" t="str">
        <f>VLOOKUP($B38,Entries!$A$5:$E$130,5,TRUE)</f>
        <v>Forres</v>
      </c>
      <c r="H38">
        <v>54.24</v>
      </c>
      <c r="I38">
        <v>0.05</v>
      </c>
      <c r="J38" s="3">
        <f t="shared" si="0"/>
        <v>54.29</v>
      </c>
    </row>
    <row r="39" spans="1:10" ht="15">
      <c r="A39">
        <f t="shared" si="1"/>
        <v>35</v>
      </c>
      <c r="B39">
        <v>51</v>
      </c>
      <c r="D39" t="str">
        <f>VLOOKUP($B39,Entries!$A$5:$E$130,2,TRUE)</f>
        <v>Paddy </v>
      </c>
      <c r="E39" t="str">
        <f>VLOOKUP($B39,Entries!$A$5:$E$130,3,TRUE)</f>
        <v>Earle</v>
      </c>
      <c r="F39" t="str">
        <f>VLOOKUP($B39,Entries!$A$5:$E$130,4,TRUE)</f>
        <v>M50</v>
      </c>
      <c r="G39" t="str">
        <f>VLOOKUP($B39,Entries!$A$5:$E$130,5,TRUE)</f>
        <v>Tinto</v>
      </c>
      <c r="H39">
        <v>54.37</v>
      </c>
      <c r="I39">
        <v>0.05</v>
      </c>
      <c r="J39" s="3">
        <f t="shared" si="0"/>
        <v>54.419999999999995</v>
      </c>
    </row>
    <row r="40" spans="1:10" ht="15">
      <c r="A40">
        <f t="shared" si="1"/>
        <v>36</v>
      </c>
      <c r="B40">
        <v>105</v>
      </c>
      <c r="D40" t="str">
        <f>VLOOKUP($B40,Entries!$A$5:$E$130,2,TRUE)</f>
        <v>Roma</v>
      </c>
      <c r="E40" t="str">
        <f>VLOOKUP($B40,Entries!$A$5:$E$130,3,TRUE)</f>
        <v>Davidson</v>
      </c>
      <c r="F40" t="str">
        <f>VLOOKUP($B40,Entries!$A$5:$E$130,4,TRUE)</f>
        <v>FS</v>
      </c>
      <c r="G40" t="str">
        <f>VLOOKUP($B40,Entries!$A$5:$E$130,5,TRUE)</f>
        <v>Inverness Harriers</v>
      </c>
      <c r="H40">
        <v>54.52</v>
      </c>
      <c r="I40">
        <v>0.05</v>
      </c>
      <c r="J40" s="3">
        <f t="shared" si="0"/>
        <v>54.57</v>
      </c>
    </row>
    <row r="41" spans="1:10" ht="15">
      <c r="A41">
        <f t="shared" si="1"/>
        <v>37</v>
      </c>
      <c r="B41">
        <v>73</v>
      </c>
      <c r="D41" t="str">
        <f>VLOOKUP($B41,Entries!$A$5:$E$130,2,TRUE)</f>
        <v>Gordie</v>
      </c>
      <c r="E41" t="str">
        <f>VLOOKUP($B41,Entries!$A$5:$E$130,3,TRUE)</f>
        <v>Taylor</v>
      </c>
      <c r="F41" t="str">
        <f>VLOOKUP($B41,Entries!$A$5:$E$130,4,TRUE)</f>
        <v>M40</v>
      </c>
      <c r="G41" t="str">
        <f>VLOOKUP($B41,Entries!$A$5:$E$130,5,TRUE)</f>
        <v>HHR</v>
      </c>
      <c r="H41">
        <v>55.22</v>
      </c>
      <c r="I41">
        <v>0.05</v>
      </c>
      <c r="J41" s="3">
        <f t="shared" si="0"/>
        <v>55.269999999999996</v>
      </c>
    </row>
    <row r="42" spans="1:10" ht="15">
      <c r="A42">
        <f t="shared" si="1"/>
        <v>38</v>
      </c>
      <c r="B42">
        <v>70</v>
      </c>
      <c r="D42" t="str">
        <f>VLOOKUP($B42,Entries!$A$5:$E$130,2,TRUE)</f>
        <v>John </v>
      </c>
      <c r="E42" t="str">
        <f>VLOOKUP($B42,Entries!$A$5:$E$130,3,TRUE)</f>
        <v>Moffat</v>
      </c>
      <c r="F42" t="str">
        <f>VLOOKUP($B42,Entries!$A$5:$E$130,4,TRUE)</f>
        <v>M50</v>
      </c>
      <c r="G42" t="str">
        <f>VLOOKUP($B42,Entries!$A$5:$E$130,5,TRUE)</f>
        <v>HHR</v>
      </c>
      <c r="H42">
        <v>55.29</v>
      </c>
      <c r="I42">
        <v>0.05</v>
      </c>
      <c r="J42" s="3">
        <f t="shared" si="0"/>
        <v>55.339999999999996</v>
      </c>
    </row>
    <row r="43" spans="1:10" ht="15">
      <c r="A43">
        <f t="shared" si="1"/>
        <v>39</v>
      </c>
      <c r="B43">
        <v>52</v>
      </c>
      <c r="D43" t="str">
        <f>VLOOKUP($B43,Entries!$A$5:$E$130,2,TRUE)</f>
        <v>Ben</v>
      </c>
      <c r="E43" t="str">
        <f>VLOOKUP($B43,Entries!$A$5:$E$130,3,TRUE)</f>
        <v>Maskrey</v>
      </c>
      <c r="F43" t="str">
        <f>VLOOKUP($B43,Entries!$A$5:$E$130,4,TRUE)</f>
        <v>MS</v>
      </c>
      <c r="G43" t="str">
        <f>VLOOKUP($B43,Entries!$A$5:$E$130,5,TRUE)</f>
        <v>HHR</v>
      </c>
      <c r="H43">
        <v>55.33</v>
      </c>
      <c r="I43">
        <v>0.05</v>
      </c>
      <c r="J43" s="3">
        <f t="shared" si="0"/>
        <v>55.379999999999995</v>
      </c>
    </row>
    <row r="44" spans="1:10" ht="15">
      <c r="A44">
        <f t="shared" si="1"/>
        <v>40</v>
      </c>
      <c r="B44">
        <v>53</v>
      </c>
      <c r="D44" t="str">
        <f>VLOOKUP($B44,Entries!$A$5:$E$130,2,TRUE)</f>
        <v>Nicholas</v>
      </c>
      <c r="E44" t="str">
        <f>VLOOKUP($B44,Entries!$A$5:$E$130,3,TRUE)</f>
        <v>Barr</v>
      </c>
      <c r="F44" t="str">
        <f>VLOOKUP($B44,Entries!$A$5:$E$130,4,TRUE)</f>
        <v>M50</v>
      </c>
      <c r="G44" t="str">
        <f>VLOOKUP($B44,Entries!$A$5:$E$130,5,TRUE)</f>
        <v>Forres</v>
      </c>
      <c r="H44">
        <v>55.46</v>
      </c>
      <c r="I44">
        <v>0.05</v>
      </c>
      <c r="J44" s="3">
        <f t="shared" si="0"/>
        <v>55.51</v>
      </c>
    </row>
    <row r="45" spans="1:10" ht="15">
      <c r="A45">
        <f t="shared" si="1"/>
        <v>41</v>
      </c>
      <c r="B45">
        <v>99</v>
      </c>
      <c r="D45" t="str">
        <f>VLOOKUP($B45,Entries!$A$5:$E$130,2,TRUE)</f>
        <v>Simon</v>
      </c>
      <c r="E45" t="str">
        <f>VLOOKUP($B45,Entries!$A$5:$E$130,3,TRUE)</f>
        <v>Nadin</v>
      </c>
      <c r="F45" t="str">
        <f>VLOOKUP($B45,Entries!$A$5:$E$130,4,TRUE)</f>
        <v>M40</v>
      </c>
      <c r="G45" t="str">
        <f>VLOOKUP($B45,Entries!$A$5:$E$130,5,TRUE)</f>
        <v>HHR</v>
      </c>
      <c r="H45">
        <v>55.55</v>
      </c>
      <c r="I45">
        <v>0.05</v>
      </c>
      <c r="J45" s="3">
        <v>56</v>
      </c>
    </row>
    <row r="46" spans="1:10" ht="15">
      <c r="A46">
        <f t="shared" si="1"/>
        <v>42</v>
      </c>
      <c r="B46">
        <v>69</v>
      </c>
      <c r="D46" t="str">
        <f>VLOOKUP($B46,Entries!$A$5:$E$130,2,TRUE)</f>
        <v>Robert</v>
      </c>
      <c r="E46" t="str">
        <f>VLOOKUP($B46,Entries!$A$5:$E$130,3,TRUE)</f>
        <v>MacLean</v>
      </c>
      <c r="F46" t="str">
        <f>VLOOKUP($B46,Entries!$A$5:$E$130,4,TRUE)</f>
        <v>M40</v>
      </c>
      <c r="G46" t="str">
        <f>VLOOKUP($B46,Entries!$A$5:$E$130,5,TRUE)</f>
        <v>UA</v>
      </c>
      <c r="H46">
        <v>55.57</v>
      </c>
      <c r="I46">
        <v>0.05</v>
      </c>
      <c r="J46" s="3">
        <v>56.02</v>
      </c>
    </row>
    <row r="47" spans="1:10" ht="15">
      <c r="A47">
        <f t="shared" si="1"/>
        <v>43</v>
      </c>
      <c r="B47">
        <v>81</v>
      </c>
      <c r="D47" t="str">
        <f>VLOOKUP($B47,Entries!$A$5:$E$130,2,TRUE)</f>
        <v>Julia</v>
      </c>
      <c r="E47" t="str">
        <f>VLOOKUP($B47,Entries!$A$5:$E$130,3,TRUE)</f>
        <v>Connor</v>
      </c>
      <c r="F47" t="str">
        <f>VLOOKUP($B47,Entries!$A$5:$E$130,4,TRUE)</f>
        <v>FS</v>
      </c>
      <c r="G47" t="str">
        <f>VLOOKUP($B47,Entries!$A$5:$E$130,5,TRUE)</f>
        <v>Moorfoot</v>
      </c>
      <c r="H47">
        <v>55.59</v>
      </c>
      <c r="I47">
        <v>0.05</v>
      </c>
      <c r="J47" s="3">
        <v>56.04</v>
      </c>
    </row>
    <row r="48" spans="1:10" ht="15">
      <c r="A48">
        <f t="shared" si="1"/>
        <v>44</v>
      </c>
      <c r="B48">
        <v>60</v>
      </c>
      <c r="D48" t="str">
        <f>VLOOKUP($B48,Entries!$A$5:$E$130,2,TRUE)</f>
        <v>Ryan</v>
      </c>
      <c r="E48" t="str">
        <f>VLOOKUP($B48,Entries!$A$5:$E$130,3,TRUE)</f>
        <v>Mackenzie</v>
      </c>
      <c r="F48" t="str">
        <f>VLOOKUP($B48,Entries!$A$5:$E$130,4,TRUE)</f>
        <v>MS</v>
      </c>
      <c r="G48" t="str">
        <f>VLOOKUP($B48,Entries!$A$5:$E$130,5,TRUE)</f>
        <v>Nairn</v>
      </c>
      <c r="H48">
        <v>56.16</v>
      </c>
      <c r="I48">
        <v>0.05</v>
      </c>
      <c r="J48" s="3">
        <f t="shared" si="0"/>
        <v>56.209999999999994</v>
      </c>
    </row>
    <row r="49" spans="1:10" ht="15">
      <c r="A49">
        <f t="shared" si="1"/>
        <v>45</v>
      </c>
      <c r="B49">
        <v>64</v>
      </c>
      <c r="D49" t="str">
        <f>VLOOKUP($B49,Entries!$A$5:$E$130,2,TRUE)</f>
        <v>Jon</v>
      </c>
      <c r="E49" t="str">
        <f>VLOOKUP($B49,Entries!$A$5:$E$130,3,TRUE)</f>
        <v>Shepherd</v>
      </c>
      <c r="F49" t="str">
        <f>VLOOKUP($B49,Entries!$A$5:$E$130,4,TRUE)</f>
        <v>M40</v>
      </c>
      <c r="G49" t="str">
        <f>VLOOKUP($B49,Entries!$A$5:$E$130,5,TRUE)</f>
        <v>UA</v>
      </c>
      <c r="H49">
        <v>56.37</v>
      </c>
      <c r="I49">
        <v>0.05</v>
      </c>
      <c r="J49" s="3">
        <f t="shared" si="0"/>
        <v>56.419999999999995</v>
      </c>
    </row>
    <row r="50" spans="1:10" ht="15">
      <c r="A50">
        <f t="shared" si="1"/>
        <v>46</v>
      </c>
      <c r="B50">
        <v>77</v>
      </c>
      <c r="D50" t="str">
        <f>VLOOKUP($B50,Entries!$A$5:$E$130,2,TRUE)</f>
        <v>Morina</v>
      </c>
      <c r="E50" t="str">
        <f>VLOOKUP($B50,Entries!$A$5:$E$130,3,TRUE)</f>
        <v>McDougall</v>
      </c>
      <c r="F50" t="str">
        <f>VLOOKUP($B50,Entries!$A$5:$E$130,4,TRUE)</f>
        <v>FS</v>
      </c>
      <c r="G50" t="str">
        <f>VLOOKUP($B50,Entries!$A$5:$E$130,5,TRUE)</f>
        <v>HHR</v>
      </c>
      <c r="H50">
        <v>56.4</v>
      </c>
      <c r="I50">
        <v>0.05</v>
      </c>
      <c r="J50" s="3">
        <f t="shared" si="0"/>
        <v>56.449999999999996</v>
      </c>
    </row>
    <row r="51" spans="1:10" ht="15">
      <c r="A51">
        <f t="shared" si="1"/>
        <v>47</v>
      </c>
      <c r="B51">
        <v>88</v>
      </c>
      <c r="D51" t="str">
        <f>VLOOKUP($B51,Entries!$A$5:$E$130,2,TRUE)</f>
        <v>Sue</v>
      </c>
      <c r="E51" t="str">
        <f>VLOOKUP($B51,Entries!$A$5:$E$130,3,TRUE)</f>
        <v>Wood</v>
      </c>
      <c r="F51" t="str">
        <f>VLOOKUP($B51,Entries!$A$5:$E$130,4,TRUE)</f>
        <v>L40</v>
      </c>
      <c r="G51" t="str">
        <f>VLOOKUP($B51,Entries!$A$5:$E$130,5,TRUE)</f>
        <v>Ambleside</v>
      </c>
      <c r="H51">
        <v>57.05</v>
      </c>
      <c r="I51">
        <v>0.05</v>
      </c>
      <c r="J51" s="3">
        <f t="shared" si="0"/>
        <v>57.099999999999994</v>
      </c>
    </row>
    <row r="52" spans="1:10" ht="15">
      <c r="A52">
        <f t="shared" si="1"/>
        <v>48</v>
      </c>
      <c r="B52">
        <v>200</v>
      </c>
      <c r="D52" t="str">
        <f>VLOOKUP($B52,Entries!$A$5:$E$130,2,TRUE)</f>
        <v>Jude</v>
      </c>
      <c r="E52" t="str">
        <f>VLOOKUP($B52,Entries!$A$5:$E$130,3,TRUE)</f>
        <v>Watmough</v>
      </c>
      <c r="F52" t="str">
        <f>VLOOKUP($B52,Entries!$A$5:$E$130,4,TRUE)</f>
        <v>MS</v>
      </c>
      <c r="G52" t="str">
        <f>VLOOKUP($B52,Entries!$A$5:$E$130,5,TRUE)</f>
        <v>UA</v>
      </c>
      <c r="H52">
        <v>57.28</v>
      </c>
      <c r="I52">
        <v>0.05</v>
      </c>
      <c r="J52" s="3">
        <f t="shared" si="0"/>
        <v>57.33</v>
      </c>
    </row>
    <row r="53" spans="1:10" ht="15">
      <c r="A53">
        <f t="shared" si="1"/>
        <v>49</v>
      </c>
      <c r="B53">
        <v>79</v>
      </c>
      <c r="D53" t="str">
        <f>VLOOKUP($B53,Entries!$A$5:$E$130,2,TRUE)</f>
        <v>Sarah</v>
      </c>
      <c r="E53" t="str">
        <f>VLOOKUP($B53,Entries!$A$5:$E$130,3,TRUE)</f>
        <v>Adam</v>
      </c>
      <c r="F53" t="str">
        <f>VLOOKUP($B53,Entries!$A$5:$E$130,4,TRUE)</f>
        <v>FS</v>
      </c>
      <c r="G53" t="str">
        <f>VLOOKUP($B53,Entries!$A$5:$E$130,5,TRUE)</f>
        <v>Maryhill</v>
      </c>
      <c r="H53">
        <v>58.19</v>
      </c>
      <c r="I53">
        <v>0.05</v>
      </c>
      <c r="J53" s="3">
        <f t="shared" si="0"/>
        <v>58.239999999999995</v>
      </c>
    </row>
    <row r="54" spans="1:10" ht="15">
      <c r="A54">
        <f t="shared" si="1"/>
        <v>50</v>
      </c>
      <c r="B54">
        <v>86</v>
      </c>
      <c r="D54" t="str">
        <f>VLOOKUP($B54,Entries!$A$5:$E$130,2,TRUE)</f>
        <v>Andy </v>
      </c>
      <c r="E54" t="str">
        <f>VLOOKUP($B54,Entries!$A$5:$E$130,3,TRUE)</f>
        <v>Treweeke</v>
      </c>
      <c r="F54" t="str">
        <f>VLOOKUP($B54,Entries!$A$5:$E$130,4,TRUE)</f>
        <v>M40</v>
      </c>
      <c r="G54" t="str">
        <f>VLOOKUP($B54,Entries!$A$5:$E$130,5,TRUE)</f>
        <v>UA</v>
      </c>
      <c r="H54">
        <v>60.28</v>
      </c>
      <c r="I54">
        <v>0.05</v>
      </c>
      <c r="J54" s="3">
        <f t="shared" si="0"/>
        <v>60.33</v>
      </c>
    </row>
    <row r="55" spans="1:10" ht="15">
      <c r="A55">
        <f t="shared" si="1"/>
        <v>51</v>
      </c>
      <c r="B55">
        <v>108</v>
      </c>
      <c r="D55" t="str">
        <f>VLOOKUP($B55,Entries!$A$5:$E$130,2,TRUE)</f>
        <v>Dave</v>
      </c>
      <c r="E55" t="str">
        <f>VLOOKUP($B55,Entries!$A$5:$E$130,3,TRUE)</f>
        <v>Till</v>
      </c>
      <c r="F55" t="str">
        <f>VLOOKUP($B55,Entries!$A$5:$E$130,4,TRUE)</f>
        <v>M50</v>
      </c>
      <c r="G55" t="str">
        <f>VLOOKUP($B55,Entries!$A$5:$E$130,5,TRUE)</f>
        <v>Skye &amp; Lochalsh</v>
      </c>
      <c r="H55">
        <v>61.18</v>
      </c>
      <c r="I55">
        <v>0.05</v>
      </c>
      <c r="J55" s="3">
        <f t="shared" si="0"/>
        <v>61.23</v>
      </c>
    </row>
    <row r="56" spans="1:10" ht="15">
      <c r="A56">
        <f t="shared" si="1"/>
        <v>52</v>
      </c>
      <c r="B56">
        <v>96</v>
      </c>
      <c r="D56" t="str">
        <f>VLOOKUP($B56,Entries!$A$5:$E$130,2,TRUE)</f>
        <v>Jenny</v>
      </c>
      <c r="E56" t="str">
        <f>VLOOKUP($B56,Entries!$A$5:$E$130,3,TRUE)</f>
        <v>Henderson</v>
      </c>
      <c r="F56" t="str">
        <f>VLOOKUP($B56,Entries!$A$5:$E$130,4,TRUE)</f>
        <v>FS</v>
      </c>
      <c r="G56" t="str">
        <f>VLOOKUP($B56,Entries!$A$5:$E$130,5,TRUE)</f>
        <v>Nairn</v>
      </c>
      <c r="H56">
        <v>62.04</v>
      </c>
      <c r="I56">
        <v>0.05</v>
      </c>
      <c r="J56" s="3">
        <f t="shared" si="0"/>
        <v>62.089999999999996</v>
      </c>
    </row>
    <row r="57" spans="1:10" ht="15">
      <c r="A57">
        <f t="shared" si="1"/>
        <v>53</v>
      </c>
      <c r="B57">
        <v>110</v>
      </c>
      <c r="D57" t="str">
        <f>VLOOKUP($B57,Entries!$A$5:$E$130,2,TRUE)</f>
        <v>Ken</v>
      </c>
      <c r="E57" t="str">
        <f>VLOOKUP($B57,Entries!$A$5:$E$130,3,TRUE)</f>
        <v>MacDougall</v>
      </c>
      <c r="F57" t="str">
        <f>VLOOKUP($B57,Entries!$A$5:$E$130,4,TRUE)</f>
        <v>MS</v>
      </c>
      <c r="G57" t="str">
        <f>VLOOKUP($B57,Entries!$A$5:$E$130,5,TRUE)</f>
        <v>Tinto</v>
      </c>
      <c r="H57">
        <v>63.26</v>
      </c>
      <c r="I57">
        <v>0.05</v>
      </c>
      <c r="J57" s="3">
        <f t="shared" si="0"/>
        <v>63.309999999999995</v>
      </c>
    </row>
    <row r="58" spans="1:10" ht="15">
      <c r="A58">
        <f t="shared" si="1"/>
        <v>54</v>
      </c>
      <c r="B58">
        <v>95</v>
      </c>
      <c r="D58" t="str">
        <f>VLOOKUP($B58,Entries!$A$5:$E$130,2,TRUE)</f>
        <v>Tim</v>
      </c>
      <c r="E58" t="str">
        <f>VLOOKUP($B58,Entries!$A$5:$E$130,3,TRUE)</f>
        <v>Dawson</v>
      </c>
      <c r="F58" t="str">
        <f>VLOOKUP($B58,Entries!$A$5:$E$130,4,TRUE)</f>
        <v>M50</v>
      </c>
      <c r="G58" t="str">
        <f>VLOOKUP($B58,Entries!$A$5:$E$130,5,TRUE)</f>
        <v>UA</v>
      </c>
      <c r="H58">
        <v>63.33</v>
      </c>
      <c r="I58">
        <v>0.05</v>
      </c>
      <c r="J58" s="3">
        <f t="shared" si="0"/>
        <v>63.379999999999995</v>
      </c>
    </row>
    <row r="59" spans="1:10" ht="15">
      <c r="A59">
        <f t="shared" si="1"/>
        <v>55</v>
      </c>
      <c r="B59">
        <v>66</v>
      </c>
      <c r="D59" t="str">
        <f>VLOOKUP($B59,Entries!$A$5:$E$130,2,TRUE)</f>
        <v>Claire</v>
      </c>
      <c r="E59" t="str">
        <f>VLOOKUP($B59,Entries!$A$5:$E$130,3,TRUE)</f>
        <v>Piper</v>
      </c>
      <c r="F59" t="str">
        <f>VLOOKUP($B59,Entries!$A$5:$E$130,4,TRUE)</f>
        <v>L40</v>
      </c>
      <c r="G59" t="str">
        <f>VLOOKUP($B59,Entries!$A$5:$E$130,5,TRUE)</f>
        <v>HHR</v>
      </c>
      <c r="H59">
        <v>63.46</v>
      </c>
      <c r="I59">
        <v>0.05</v>
      </c>
      <c r="J59" s="3">
        <f t="shared" si="0"/>
        <v>63.51</v>
      </c>
    </row>
    <row r="60" spans="1:10" ht="15">
      <c r="A60">
        <f t="shared" si="1"/>
        <v>56</v>
      </c>
      <c r="B60">
        <v>98</v>
      </c>
      <c r="D60" t="str">
        <f>VLOOKUP($B60,Entries!$A$5:$E$130,2,TRUE)</f>
        <v>Lousie</v>
      </c>
      <c r="E60" t="str">
        <f>VLOOKUP($B60,Entries!$A$5:$E$130,3,TRUE)</f>
        <v>Nadin</v>
      </c>
      <c r="F60" t="str">
        <f>VLOOKUP($B60,Entries!$A$5:$E$130,4,TRUE)</f>
        <v>L50</v>
      </c>
      <c r="G60" t="str">
        <f>VLOOKUP($B60,Entries!$A$5:$E$130,5,TRUE)</f>
        <v>HHR</v>
      </c>
      <c r="H60">
        <v>65.59</v>
      </c>
      <c r="I60">
        <v>0.05</v>
      </c>
      <c r="J60" s="3">
        <v>66.04</v>
      </c>
    </row>
    <row r="61" spans="1:10" ht="15">
      <c r="A61">
        <f t="shared" si="1"/>
        <v>57</v>
      </c>
      <c r="B61">
        <v>47</v>
      </c>
      <c r="D61" t="str">
        <f>VLOOKUP($B61,Entries!$A$5:$E$130,2,TRUE)</f>
        <v>Eleanor</v>
      </c>
      <c r="E61" t="str">
        <f>VLOOKUP($B61,Entries!$A$5:$E$130,3,TRUE)</f>
        <v>Munro</v>
      </c>
      <c r="F61" t="str">
        <f>VLOOKUP($B61,Entries!$A$5:$E$130,4,TRUE)</f>
        <v>L40</v>
      </c>
      <c r="G61" t="str">
        <f>VLOOKUP($B61,Entries!$A$5:$E$130,5,TRUE)</f>
        <v>Keith</v>
      </c>
      <c r="H61">
        <v>66.33</v>
      </c>
      <c r="I61">
        <v>0.05</v>
      </c>
      <c r="J61" s="3">
        <f t="shared" si="0"/>
        <v>66.38</v>
      </c>
    </row>
    <row r="62" spans="1:10" ht="15">
      <c r="A62">
        <f t="shared" si="1"/>
        <v>58</v>
      </c>
      <c r="B62">
        <v>67</v>
      </c>
      <c r="D62" t="str">
        <f>VLOOKUP($B62,Entries!$A$5:$E$130,2,TRUE)</f>
        <v>Joel</v>
      </c>
      <c r="E62" t="str">
        <f>VLOOKUP($B62,Entries!$A$5:$E$130,3,TRUE)</f>
        <v>Keating</v>
      </c>
      <c r="F62" t="str">
        <f>VLOOKUP($B62,Entries!$A$5:$E$130,4,TRUE)</f>
        <v>M40</v>
      </c>
      <c r="G62" t="str">
        <f>VLOOKUP($B62,Entries!$A$5:$E$130,5,TRUE)</f>
        <v>MOO Jog Scotland</v>
      </c>
      <c r="H62">
        <v>66.37</v>
      </c>
      <c r="I62">
        <v>0.05</v>
      </c>
      <c r="J62" s="3">
        <f t="shared" si="0"/>
        <v>66.42</v>
      </c>
    </row>
    <row r="63" spans="1:10" ht="15">
      <c r="A63">
        <f t="shared" si="1"/>
        <v>59</v>
      </c>
      <c r="B63">
        <v>56</v>
      </c>
      <c r="D63" t="str">
        <f>VLOOKUP($B63,Entries!$A$5:$E$130,2,TRUE)</f>
        <v>Bob</v>
      </c>
      <c r="E63" t="str">
        <f>VLOOKUP($B63,Entries!$A$5:$E$130,3,TRUE)</f>
        <v>Hughes</v>
      </c>
      <c r="F63" t="str">
        <f>VLOOKUP($B63,Entries!$A$5:$E$130,4,TRUE)</f>
        <v>M50</v>
      </c>
      <c r="G63" t="str">
        <f>VLOOKUP($B63,Entries!$A$5:$E$130,5,TRUE)</f>
        <v>Ochil</v>
      </c>
      <c r="H63">
        <v>70.01</v>
      </c>
      <c r="I63">
        <v>0.05</v>
      </c>
      <c r="J63" s="3">
        <f t="shared" si="0"/>
        <v>70.06</v>
      </c>
    </row>
    <row r="64" spans="1:10" ht="15">
      <c r="A64">
        <f t="shared" si="1"/>
        <v>60</v>
      </c>
      <c r="B64">
        <v>100</v>
      </c>
      <c r="D64" t="str">
        <f>VLOOKUP($B64,Entries!$A$5:$E$130,2,TRUE)</f>
        <v>Marisa</v>
      </c>
      <c r="E64" t="str">
        <f>VLOOKUP($B64,Entries!$A$5:$E$130,3,TRUE)</f>
        <v>Astill-Brown</v>
      </c>
      <c r="F64" t="str">
        <f>VLOOKUP($B64,Entries!$A$5:$E$130,4,TRUE)</f>
        <v>L40</v>
      </c>
      <c r="G64" t="str">
        <f>VLOOKUP($B64,Entries!$A$5:$E$130,5,TRUE)</f>
        <v>UA</v>
      </c>
      <c r="H64">
        <v>71.11</v>
      </c>
      <c r="I64">
        <v>0.05</v>
      </c>
      <c r="J64" s="3">
        <f t="shared" si="0"/>
        <v>71.16</v>
      </c>
    </row>
    <row r="65" spans="1:10" ht="15">
      <c r="A65">
        <f t="shared" si="1"/>
        <v>61</v>
      </c>
      <c r="B65">
        <v>83</v>
      </c>
      <c r="D65" t="str">
        <f>VLOOKUP($B65,Entries!$A$5:$E$130,2,TRUE)</f>
        <v>Nathan</v>
      </c>
      <c r="E65" t="str">
        <f>VLOOKUP($B65,Entries!$A$5:$E$130,3,TRUE)</f>
        <v>McLaughlan</v>
      </c>
      <c r="F65" t="str">
        <f>VLOOKUP($B65,Entries!$A$5:$E$130,4,TRUE)</f>
        <v>MS</v>
      </c>
      <c r="G65" t="str">
        <f>VLOOKUP($B65,Entries!$A$5:$E$130,5,TRUE)</f>
        <v>UA</v>
      </c>
      <c r="H65">
        <v>71.59</v>
      </c>
      <c r="I65">
        <v>0.05</v>
      </c>
      <c r="J65" s="3">
        <v>72.04</v>
      </c>
    </row>
    <row r="66" spans="1:10" ht="15">
      <c r="A66">
        <f t="shared" si="1"/>
        <v>62</v>
      </c>
      <c r="B66">
        <v>54</v>
      </c>
      <c r="D66" t="str">
        <f>VLOOKUP($B66,Entries!$A$5:$E$130,2,TRUE)</f>
        <v>Ros</v>
      </c>
      <c r="E66" t="str">
        <f>VLOOKUP($B66,Entries!$A$5:$E$130,3,TRUE)</f>
        <v>Wright</v>
      </c>
      <c r="F66" t="str">
        <f>VLOOKUP($B66,Entries!$A$5:$E$130,4,TRUE)</f>
        <v>L40</v>
      </c>
      <c r="G66" t="str">
        <f>VLOOKUP($B66,Entries!$A$5:$E$130,5,TRUE)</f>
        <v>Forres</v>
      </c>
      <c r="H66">
        <v>72.57</v>
      </c>
      <c r="I66">
        <v>0.05</v>
      </c>
      <c r="J66" s="3">
        <v>73.02</v>
      </c>
    </row>
    <row r="67" spans="1:10" ht="15">
      <c r="A67">
        <f t="shared" si="1"/>
        <v>63</v>
      </c>
      <c r="B67">
        <v>61</v>
      </c>
      <c r="D67" t="str">
        <f>VLOOKUP($B67,Entries!$A$5:$E$130,2,TRUE)</f>
        <v>Becki</v>
      </c>
      <c r="E67" t="str">
        <f>VLOOKUP($B67,Entries!$A$5:$E$130,3,TRUE)</f>
        <v>Munro</v>
      </c>
      <c r="F67" t="str">
        <f>VLOOKUP($B67,Entries!$A$5:$E$130,4,TRUE)</f>
        <v>FS</v>
      </c>
      <c r="G67" t="str">
        <f>VLOOKUP($B67,Entries!$A$5:$E$130,5,TRUE)</f>
        <v>Nairn</v>
      </c>
      <c r="H67">
        <v>73</v>
      </c>
      <c r="I67">
        <v>0.05</v>
      </c>
      <c r="J67" s="3">
        <f t="shared" si="0"/>
        <v>73.05</v>
      </c>
    </row>
    <row r="68" spans="1:10" ht="15">
      <c r="A68">
        <f t="shared" si="1"/>
        <v>64</v>
      </c>
      <c r="B68">
        <v>57</v>
      </c>
      <c r="D68" t="str">
        <f>VLOOKUP($B68,Entries!$A$5:$E$130,2,TRUE)</f>
        <v>Lisa</v>
      </c>
      <c r="E68" t="str">
        <f>VLOOKUP($B68,Entries!$A$5:$E$130,3,TRUE)</f>
        <v>MacDermid</v>
      </c>
      <c r="F68" t="str">
        <f>VLOOKUP($B68,Entries!$A$5:$E$130,4,TRUE)</f>
        <v>L60</v>
      </c>
      <c r="G68" t="str">
        <f>VLOOKUP($B68,Entries!$A$5:$E$130,5,TRUE)</f>
        <v>Strathearn</v>
      </c>
      <c r="H68">
        <v>73.09</v>
      </c>
      <c r="I68">
        <v>0.05</v>
      </c>
      <c r="J68" s="3">
        <f t="shared" si="0"/>
        <v>73.14</v>
      </c>
    </row>
    <row r="69" spans="1:10" ht="15">
      <c r="A69">
        <f t="shared" si="1"/>
        <v>65</v>
      </c>
      <c r="B69">
        <v>103</v>
      </c>
      <c r="D69" t="str">
        <f>VLOOKUP($B69,Entries!$A$5:$E$130,2,TRUE)</f>
        <v>Emma</v>
      </c>
      <c r="E69" t="str">
        <f>VLOOKUP($B69,Entries!$A$5:$E$130,3,TRUE)</f>
        <v>Johnston</v>
      </c>
      <c r="F69" t="str">
        <f>VLOOKUP($B69,Entries!$A$5:$E$130,4,TRUE)</f>
        <v>L40</v>
      </c>
      <c r="G69" t="str">
        <f>VLOOKUP($B69,Entries!$A$5:$E$130,5,TRUE)</f>
        <v>Tain</v>
      </c>
      <c r="H69">
        <v>74.29</v>
      </c>
      <c r="I69">
        <v>0.05</v>
      </c>
      <c r="J69" s="3">
        <f aca="true" t="shared" si="2" ref="J69:J74">H69+I69</f>
        <v>74.34</v>
      </c>
    </row>
    <row r="70" spans="1:10" ht="15">
      <c r="A70">
        <f t="shared" si="1"/>
        <v>66</v>
      </c>
      <c r="B70">
        <v>65</v>
      </c>
      <c r="D70" t="str">
        <f>VLOOKUP($B70,Entries!$A$5:$E$130,2,TRUE)</f>
        <v>Andy </v>
      </c>
      <c r="E70" t="str">
        <f>VLOOKUP($B70,Entries!$A$5:$E$130,3,TRUE)</f>
        <v>O'Grady</v>
      </c>
      <c r="F70" t="str">
        <f>VLOOKUP($B70,Entries!$A$5:$E$130,4,TRUE)</f>
        <v>M50</v>
      </c>
      <c r="G70" t="str">
        <f>VLOOKUP($B70,Entries!$A$5:$E$130,5,TRUE)</f>
        <v>UA</v>
      </c>
      <c r="H70">
        <v>76.08</v>
      </c>
      <c r="I70">
        <v>0.05</v>
      </c>
      <c r="J70" s="3">
        <f t="shared" si="2"/>
        <v>76.13</v>
      </c>
    </row>
    <row r="71" spans="1:10" ht="15">
      <c r="A71">
        <f>A70+1</f>
        <v>67</v>
      </c>
      <c r="B71">
        <v>78</v>
      </c>
      <c r="D71" t="str">
        <f>VLOOKUP($B71,Entries!$A$5:$E$130,2,TRUE)</f>
        <v>Dave</v>
      </c>
      <c r="E71" t="str">
        <f>VLOOKUP($B71,Entries!$A$5:$E$130,3,TRUE)</f>
        <v>Holloway</v>
      </c>
      <c r="F71" t="str">
        <f>VLOOKUP($B71,Entries!$A$5:$E$130,4,TRUE)</f>
        <v>M50</v>
      </c>
      <c r="G71" t="str">
        <f>VLOOKUP($B71,Entries!$A$5:$E$130,5,TRUE)</f>
        <v>UA</v>
      </c>
      <c r="H71">
        <v>79.3</v>
      </c>
      <c r="I71">
        <v>0.05</v>
      </c>
      <c r="J71" s="3">
        <f t="shared" si="2"/>
        <v>79.35</v>
      </c>
    </row>
    <row r="72" spans="1:10" ht="15">
      <c r="A72">
        <f>A71+1</f>
        <v>68</v>
      </c>
      <c r="B72">
        <v>93</v>
      </c>
      <c r="D72" t="str">
        <f>VLOOKUP($B72,Entries!$A$5:$E$130,2,TRUE)</f>
        <v>Lee</v>
      </c>
      <c r="E72" t="str">
        <f>VLOOKUP($B72,Entries!$A$5:$E$130,3,TRUE)</f>
        <v>Forsyth</v>
      </c>
      <c r="F72" t="str">
        <f>VLOOKUP($B72,Entries!$A$5:$E$130,4,TRUE)</f>
        <v>MS</v>
      </c>
      <c r="G72" t="str">
        <f>VLOOKUP($B72,Entries!$A$5:$E$130,5,TRUE)</f>
        <v>UA</v>
      </c>
      <c r="H72">
        <v>85.37</v>
      </c>
      <c r="I72">
        <v>0.05</v>
      </c>
      <c r="J72" s="3">
        <f t="shared" si="2"/>
        <v>85.42</v>
      </c>
    </row>
    <row r="73" spans="1:10" ht="15">
      <c r="A73">
        <f>A72+1</f>
        <v>69</v>
      </c>
      <c r="B73">
        <v>50</v>
      </c>
      <c r="D73" t="str">
        <f>VLOOKUP($B73,Entries!$A$5:$E$130,2,TRUE)</f>
        <v>Carol</v>
      </c>
      <c r="E73" t="str">
        <f>VLOOKUP($B73,Entries!$A$5:$E$130,3,TRUE)</f>
        <v>Rattenbury</v>
      </c>
      <c r="F73" t="str">
        <f>VLOOKUP($B73,Entries!$A$5:$E$130,4,TRUE)</f>
        <v>L50</v>
      </c>
      <c r="G73" t="str">
        <f>VLOOKUP($B73,Entries!$A$5:$E$130,5,TRUE)</f>
        <v>UA</v>
      </c>
      <c r="H73">
        <v>89.17</v>
      </c>
      <c r="I73">
        <v>0.05</v>
      </c>
      <c r="J73" s="3">
        <f t="shared" si="2"/>
        <v>89.22</v>
      </c>
    </row>
    <row r="74" spans="1:10" ht="15">
      <c r="A74">
        <v>70</v>
      </c>
      <c r="B74">
        <v>102</v>
      </c>
      <c r="D74" t="str">
        <f>VLOOKUP($B74,Entries!$A$5:$E$130,2,TRUE)</f>
        <v>Helen</v>
      </c>
      <c r="E74" t="str">
        <f>VLOOKUP($B74,Entries!$A$5:$E$130,3,TRUE)</f>
        <v>Ross</v>
      </c>
      <c r="F74" t="str">
        <f>VLOOKUP($B74,Entries!$A$5:$E$130,4,TRUE)</f>
        <v>L50</v>
      </c>
      <c r="G74" t="str">
        <f>VLOOKUP($B74,Entries!$A$5:$E$130,5,TRUE)</f>
        <v>Tain</v>
      </c>
      <c r="H74">
        <v>100.41</v>
      </c>
      <c r="I74">
        <v>0.05</v>
      </c>
      <c r="J74" s="3">
        <f t="shared" si="2"/>
        <v>100.46</v>
      </c>
    </row>
    <row r="75" spans="1:10" ht="15">
      <c r="A75">
        <v>71</v>
      </c>
      <c r="B75">
        <v>76</v>
      </c>
      <c r="D75" t="s">
        <v>165</v>
      </c>
      <c r="E75" t="s">
        <v>93</v>
      </c>
      <c r="F75" t="s">
        <v>166</v>
      </c>
      <c r="G75" t="s">
        <v>12</v>
      </c>
      <c r="J75" t="s">
        <v>167</v>
      </c>
    </row>
  </sheetData>
  <sheetProtection/>
  <autoFilter ref="A3:G118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26">
      <selection activeCell="A44" sqref="A44"/>
    </sheetView>
  </sheetViews>
  <sheetFormatPr defaultColWidth="9.140625" defaultRowHeight="15"/>
  <cols>
    <col min="2" max="2" width="16.57421875" style="0" customWidth="1"/>
    <col min="3" max="3" width="25.57421875" style="0" customWidth="1"/>
    <col min="5" max="5" width="15.2812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spans="1:5" ht="15">
      <c r="A4" s="2"/>
      <c r="B4" s="2" t="s">
        <v>2</v>
      </c>
      <c r="C4" s="2" t="s">
        <v>3</v>
      </c>
      <c r="D4" s="2" t="s">
        <v>4</v>
      </c>
      <c r="E4" s="2" t="s">
        <v>5</v>
      </c>
    </row>
    <row r="5" spans="1:5" ht="15">
      <c r="A5">
        <v>42</v>
      </c>
      <c r="B5" t="s">
        <v>9</v>
      </c>
      <c r="C5" t="s">
        <v>10</v>
      </c>
      <c r="D5" t="s">
        <v>11</v>
      </c>
      <c r="E5" t="s">
        <v>12</v>
      </c>
    </row>
    <row r="6" spans="1:5" ht="15">
      <c r="A6">
        <f>A5+1</f>
        <v>43</v>
      </c>
      <c r="B6" t="s">
        <v>13</v>
      </c>
      <c r="C6" t="s">
        <v>14</v>
      </c>
      <c r="D6" t="s">
        <v>15</v>
      </c>
      <c r="E6" t="s">
        <v>12</v>
      </c>
    </row>
    <row r="7" spans="1:5" ht="15">
      <c r="A7">
        <f aca="true" t="shared" si="0" ref="A7:A68">A6+1</f>
        <v>44</v>
      </c>
      <c r="B7" t="s">
        <v>16</v>
      </c>
      <c r="C7" t="s">
        <v>17</v>
      </c>
      <c r="D7" t="s">
        <v>15</v>
      </c>
      <c r="E7" t="s">
        <v>18</v>
      </c>
    </row>
    <row r="8" spans="1:5" ht="15">
      <c r="A8">
        <f t="shared" si="0"/>
        <v>45</v>
      </c>
      <c r="B8" t="s">
        <v>19</v>
      </c>
      <c r="C8" t="s">
        <v>20</v>
      </c>
      <c r="D8" t="s">
        <v>11</v>
      </c>
      <c r="E8" t="s">
        <v>12</v>
      </c>
    </row>
    <row r="9" spans="1:5" ht="15">
      <c r="A9">
        <f t="shared" si="0"/>
        <v>46</v>
      </c>
      <c r="B9" t="s">
        <v>23</v>
      </c>
      <c r="C9" t="s">
        <v>24</v>
      </c>
      <c r="D9" t="s">
        <v>15</v>
      </c>
      <c r="E9" t="s">
        <v>25</v>
      </c>
    </row>
    <row r="10" spans="1:5" ht="15">
      <c r="A10">
        <f t="shared" si="0"/>
        <v>47</v>
      </c>
      <c r="B10" t="s">
        <v>26</v>
      </c>
      <c r="C10" t="s">
        <v>27</v>
      </c>
      <c r="D10" t="s">
        <v>28</v>
      </c>
      <c r="E10" t="s">
        <v>25</v>
      </c>
    </row>
    <row r="11" spans="1:5" ht="15">
      <c r="A11">
        <f t="shared" si="0"/>
        <v>48</v>
      </c>
      <c r="B11" t="s">
        <v>21</v>
      </c>
      <c r="C11" t="s">
        <v>22</v>
      </c>
      <c r="D11" t="s">
        <v>15</v>
      </c>
      <c r="E11" t="s">
        <v>12</v>
      </c>
    </row>
    <row r="12" spans="1:5" ht="15">
      <c r="A12">
        <f t="shared" si="0"/>
        <v>49</v>
      </c>
      <c r="B12" t="s">
        <v>29</v>
      </c>
      <c r="C12" t="s">
        <v>30</v>
      </c>
      <c r="D12" t="s">
        <v>31</v>
      </c>
      <c r="E12" t="s">
        <v>25</v>
      </c>
    </row>
    <row r="13" spans="1:5" ht="15">
      <c r="A13">
        <f t="shared" si="0"/>
        <v>50</v>
      </c>
      <c r="B13" t="s">
        <v>32</v>
      </c>
      <c r="C13" t="s">
        <v>33</v>
      </c>
      <c r="D13" t="s">
        <v>34</v>
      </c>
      <c r="E13" t="s">
        <v>35</v>
      </c>
    </row>
    <row r="14" spans="1:5" ht="15">
      <c r="A14">
        <f t="shared" si="0"/>
        <v>51</v>
      </c>
      <c r="B14" t="s">
        <v>36</v>
      </c>
      <c r="C14" t="s">
        <v>37</v>
      </c>
      <c r="D14" t="s">
        <v>31</v>
      </c>
      <c r="E14" t="s">
        <v>38</v>
      </c>
    </row>
    <row r="15" spans="1:5" ht="15">
      <c r="A15">
        <f t="shared" si="0"/>
        <v>52</v>
      </c>
      <c r="B15" t="s">
        <v>39</v>
      </c>
      <c r="C15" t="s">
        <v>40</v>
      </c>
      <c r="D15" t="s">
        <v>11</v>
      </c>
      <c r="E15" t="s">
        <v>12</v>
      </c>
    </row>
    <row r="16" spans="1:5" ht="15">
      <c r="A16">
        <f t="shared" si="0"/>
        <v>53</v>
      </c>
      <c r="B16" t="s">
        <v>41</v>
      </c>
      <c r="C16" t="s">
        <v>42</v>
      </c>
      <c r="D16" t="s">
        <v>31</v>
      </c>
      <c r="E16" t="s">
        <v>43</v>
      </c>
    </row>
    <row r="17" spans="1:5" ht="15">
      <c r="A17">
        <f t="shared" si="0"/>
        <v>54</v>
      </c>
      <c r="B17" t="s">
        <v>44</v>
      </c>
      <c r="C17" t="s">
        <v>45</v>
      </c>
      <c r="D17" t="s">
        <v>28</v>
      </c>
      <c r="E17" t="s">
        <v>43</v>
      </c>
    </row>
    <row r="18" spans="1:5" ht="15">
      <c r="A18">
        <f t="shared" si="0"/>
        <v>55</v>
      </c>
      <c r="B18" t="s">
        <v>46</v>
      </c>
      <c r="C18" t="s">
        <v>47</v>
      </c>
      <c r="D18" t="s">
        <v>15</v>
      </c>
      <c r="E18" t="s">
        <v>43</v>
      </c>
    </row>
    <row r="19" spans="1:5" ht="15">
      <c r="A19">
        <f t="shared" si="0"/>
        <v>56</v>
      </c>
      <c r="B19" t="s">
        <v>48</v>
      </c>
      <c r="C19" t="s">
        <v>49</v>
      </c>
      <c r="D19" t="s">
        <v>31</v>
      </c>
      <c r="E19" t="s">
        <v>50</v>
      </c>
    </row>
    <row r="20" spans="1:5" ht="15">
      <c r="A20">
        <f t="shared" si="0"/>
        <v>57</v>
      </c>
      <c r="B20" t="s">
        <v>51</v>
      </c>
      <c r="C20" t="s">
        <v>52</v>
      </c>
      <c r="D20" t="s">
        <v>53</v>
      </c>
      <c r="E20" t="s">
        <v>54</v>
      </c>
    </row>
    <row r="21" spans="1:5" ht="15">
      <c r="A21">
        <f t="shared" si="0"/>
        <v>58</v>
      </c>
      <c r="B21" t="s">
        <v>55</v>
      </c>
      <c r="C21" t="s">
        <v>56</v>
      </c>
      <c r="D21" t="s">
        <v>15</v>
      </c>
      <c r="E21" t="s">
        <v>35</v>
      </c>
    </row>
    <row r="22" spans="1:5" ht="15">
      <c r="A22">
        <f t="shared" si="0"/>
        <v>59</v>
      </c>
      <c r="B22" t="s">
        <v>57</v>
      </c>
      <c r="C22" t="s">
        <v>58</v>
      </c>
      <c r="D22" t="s">
        <v>15</v>
      </c>
      <c r="E22" t="s">
        <v>43</v>
      </c>
    </row>
    <row r="23" spans="1:5" ht="15">
      <c r="A23">
        <f t="shared" si="0"/>
        <v>60</v>
      </c>
      <c r="B23" t="s">
        <v>59</v>
      </c>
      <c r="C23" t="s">
        <v>60</v>
      </c>
      <c r="D23" t="s">
        <v>11</v>
      </c>
      <c r="E23" t="s">
        <v>61</v>
      </c>
    </row>
    <row r="24" spans="1:5" ht="15">
      <c r="A24">
        <f t="shared" si="0"/>
        <v>61</v>
      </c>
      <c r="B24" t="s">
        <v>62</v>
      </c>
      <c r="C24" t="s">
        <v>27</v>
      </c>
      <c r="D24" t="s">
        <v>96</v>
      </c>
      <c r="E24" t="s">
        <v>61</v>
      </c>
    </row>
    <row r="25" spans="1:5" ht="15">
      <c r="A25">
        <f t="shared" si="0"/>
        <v>62</v>
      </c>
      <c r="B25" t="s">
        <v>63</v>
      </c>
      <c r="C25" t="s">
        <v>64</v>
      </c>
      <c r="D25" t="s">
        <v>15</v>
      </c>
      <c r="E25" t="s">
        <v>50</v>
      </c>
    </row>
    <row r="26" spans="1:5" ht="15">
      <c r="A26">
        <f t="shared" si="0"/>
        <v>63</v>
      </c>
      <c r="B26" t="s">
        <v>65</v>
      </c>
      <c r="C26" t="s">
        <v>66</v>
      </c>
      <c r="D26" t="s">
        <v>15</v>
      </c>
      <c r="E26" t="s">
        <v>43</v>
      </c>
    </row>
    <row r="27" spans="1:5" ht="15">
      <c r="A27">
        <f t="shared" si="0"/>
        <v>64</v>
      </c>
      <c r="B27" t="s">
        <v>67</v>
      </c>
      <c r="C27" t="s">
        <v>68</v>
      </c>
      <c r="D27" t="s">
        <v>15</v>
      </c>
      <c r="E27" t="s">
        <v>35</v>
      </c>
    </row>
    <row r="28" spans="1:5" ht="15">
      <c r="A28">
        <f t="shared" si="0"/>
        <v>65</v>
      </c>
      <c r="B28" t="s">
        <v>69</v>
      </c>
      <c r="C28" t="s">
        <v>70</v>
      </c>
      <c r="D28" t="s">
        <v>31</v>
      </c>
      <c r="E28" t="s">
        <v>35</v>
      </c>
    </row>
    <row r="29" spans="1:5" ht="15">
      <c r="A29">
        <f t="shared" si="0"/>
        <v>66</v>
      </c>
      <c r="B29" t="s">
        <v>71</v>
      </c>
      <c r="C29" t="s">
        <v>72</v>
      </c>
      <c r="D29" t="s">
        <v>28</v>
      </c>
      <c r="E29" t="s">
        <v>12</v>
      </c>
    </row>
    <row r="30" spans="1:5" ht="15">
      <c r="A30">
        <f t="shared" si="0"/>
        <v>67</v>
      </c>
      <c r="B30" t="s">
        <v>73</v>
      </c>
      <c r="C30" t="s">
        <v>74</v>
      </c>
      <c r="D30" t="s">
        <v>15</v>
      </c>
      <c r="E30" t="s">
        <v>75</v>
      </c>
    </row>
    <row r="31" spans="1:5" ht="15">
      <c r="A31">
        <f t="shared" si="0"/>
        <v>68</v>
      </c>
      <c r="B31" t="s">
        <v>76</v>
      </c>
      <c r="C31" t="s">
        <v>77</v>
      </c>
      <c r="D31" t="s">
        <v>31</v>
      </c>
      <c r="E31" t="s">
        <v>12</v>
      </c>
    </row>
    <row r="32" spans="1:5" ht="15">
      <c r="A32">
        <f t="shared" si="0"/>
        <v>69</v>
      </c>
      <c r="B32" t="s">
        <v>78</v>
      </c>
      <c r="C32" t="s">
        <v>79</v>
      </c>
      <c r="D32" t="s">
        <v>15</v>
      </c>
      <c r="E32" t="s">
        <v>35</v>
      </c>
    </row>
    <row r="33" spans="1:5" ht="15">
      <c r="A33">
        <f t="shared" si="0"/>
        <v>70</v>
      </c>
      <c r="B33" t="s">
        <v>80</v>
      </c>
      <c r="C33" t="s">
        <v>81</v>
      </c>
      <c r="D33" t="s">
        <v>31</v>
      </c>
      <c r="E33" t="s">
        <v>12</v>
      </c>
    </row>
    <row r="34" spans="1:5" ht="15">
      <c r="A34">
        <f t="shared" si="0"/>
        <v>71</v>
      </c>
      <c r="B34" t="s">
        <v>82</v>
      </c>
      <c r="C34" t="s">
        <v>83</v>
      </c>
      <c r="D34" t="s">
        <v>11</v>
      </c>
      <c r="E34" t="s">
        <v>43</v>
      </c>
    </row>
    <row r="35" spans="1:5" ht="15">
      <c r="A35">
        <f t="shared" si="0"/>
        <v>72</v>
      </c>
      <c r="B35" t="s">
        <v>84</v>
      </c>
      <c r="C35" t="s">
        <v>85</v>
      </c>
      <c r="D35" t="s">
        <v>15</v>
      </c>
      <c r="E35" t="s">
        <v>12</v>
      </c>
    </row>
    <row r="36" spans="1:5" ht="15">
      <c r="A36">
        <f t="shared" si="0"/>
        <v>73</v>
      </c>
      <c r="B36" t="s">
        <v>86</v>
      </c>
      <c r="C36" t="s">
        <v>87</v>
      </c>
      <c r="D36" t="s">
        <v>15</v>
      </c>
      <c r="E36" t="s">
        <v>12</v>
      </c>
    </row>
    <row r="37" spans="1:5" ht="15">
      <c r="A37">
        <f t="shared" si="0"/>
        <v>74</v>
      </c>
      <c r="B37" t="s">
        <v>88</v>
      </c>
      <c r="C37" t="s">
        <v>89</v>
      </c>
      <c r="D37" t="s">
        <v>15</v>
      </c>
      <c r="E37" t="s">
        <v>12</v>
      </c>
    </row>
    <row r="38" spans="1:5" ht="15">
      <c r="A38">
        <v>76</v>
      </c>
      <c r="B38" t="s">
        <v>92</v>
      </c>
      <c r="C38" t="s">
        <v>93</v>
      </c>
      <c r="D38" t="s">
        <v>28</v>
      </c>
      <c r="E38" t="s">
        <v>12</v>
      </c>
    </row>
    <row r="39" spans="1:5" ht="15">
      <c r="A39">
        <f t="shared" si="0"/>
        <v>77</v>
      </c>
      <c r="B39" t="s">
        <v>94</v>
      </c>
      <c r="C39" t="s">
        <v>95</v>
      </c>
      <c r="D39" t="s">
        <v>96</v>
      </c>
      <c r="E39" t="s">
        <v>12</v>
      </c>
    </row>
    <row r="40" spans="1:5" ht="15">
      <c r="A40">
        <f t="shared" si="0"/>
        <v>78</v>
      </c>
      <c r="B40" t="s">
        <v>97</v>
      </c>
      <c r="C40" t="s">
        <v>98</v>
      </c>
      <c r="D40" t="s">
        <v>31</v>
      </c>
      <c r="E40" t="s">
        <v>35</v>
      </c>
    </row>
    <row r="41" spans="1:5" ht="15">
      <c r="A41">
        <f t="shared" si="0"/>
        <v>79</v>
      </c>
      <c r="B41" t="s">
        <v>99</v>
      </c>
      <c r="C41" t="s">
        <v>100</v>
      </c>
      <c r="D41" t="s">
        <v>96</v>
      </c>
      <c r="E41" t="s">
        <v>101</v>
      </c>
    </row>
    <row r="42" spans="1:5" ht="15">
      <c r="A42">
        <f t="shared" si="0"/>
        <v>80</v>
      </c>
      <c r="B42" t="s">
        <v>102</v>
      </c>
      <c r="C42" t="s">
        <v>103</v>
      </c>
      <c r="D42" t="s">
        <v>11</v>
      </c>
      <c r="E42" t="s">
        <v>35</v>
      </c>
    </row>
    <row r="43" spans="1:5" ht="15">
      <c r="A43">
        <f t="shared" si="0"/>
        <v>81</v>
      </c>
      <c r="B43" t="s">
        <v>104</v>
      </c>
      <c r="C43" t="s">
        <v>105</v>
      </c>
      <c r="D43" t="s">
        <v>96</v>
      </c>
      <c r="E43" t="s">
        <v>106</v>
      </c>
    </row>
    <row r="44" spans="1:5" ht="15">
      <c r="A44">
        <f t="shared" si="0"/>
        <v>82</v>
      </c>
      <c r="B44" t="s">
        <v>107</v>
      </c>
      <c r="C44" t="s">
        <v>108</v>
      </c>
      <c r="D44" t="s">
        <v>15</v>
      </c>
      <c r="E44" t="s">
        <v>109</v>
      </c>
    </row>
    <row r="45" spans="1:5" ht="15">
      <c r="A45">
        <f t="shared" si="0"/>
        <v>83</v>
      </c>
      <c r="B45" t="s">
        <v>110</v>
      </c>
      <c r="C45" t="s">
        <v>111</v>
      </c>
      <c r="D45" t="s">
        <v>11</v>
      </c>
      <c r="E45" t="s">
        <v>35</v>
      </c>
    </row>
    <row r="46" spans="1:5" ht="15">
      <c r="A46">
        <f t="shared" si="0"/>
        <v>84</v>
      </c>
      <c r="B46" t="s">
        <v>112</v>
      </c>
      <c r="C46" t="s">
        <v>113</v>
      </c>
      <c r="D46" t="s">
        <v>11</v>
      </c>
      <c r="E46" t="s">
        <v>114</v>
      </c>
    </row>
    <row r="47" spans="1:5" ht="15">
      <c r="A47">
        <f t="shared" si="0"/>
        <v>85</v>
      </c>
      <c r="B47" t="s">
        <v>115</v>
      </c>
      <c r="C47" t="s">
        <v>116</v>
      </c>
      <c r="D47" t="s">
        <v>11</v>
      </c>
      <c r="E47" t="s">
        <v>117</v>
      </c>
    </row>
    <row r="48" spans="1:5" ht="15">
      <c r="A48">
        <f t="shared" si="0"/>
        <v>86</v>
      </c>
      <c r="B48" t="s">
        <v>69</v>
      </c>
      <c r="C48" t="s">
        <v>118</v>
      </c>
      <c r="D48" t="s">
        <v>15</v>
      </c>
      <c r="E48" t="s">
        <v>35</v>
      </c>
    </row>
    <row r="49" spans="1:5" ht="15">
      <c r="A49">
        <f t="shared" si="0"/>
        <v>87</v>
      </c>
      <c r="B49" t="s">
        <v>119</v>
      </c>
      <c r="C49" t="s">
        <v>120</v>
      </c>
      <c r="D49" t="s">
        <v>121</v>
      </c>
      <c r="E49" t="s">
        <v>12</v>
      </c>
    </row>
    <row r="50" spans="1:5" ht="15">
      <c r="A50">
        <f t="shared" si="0"/>
        <v>88</v>
      </c>
      <c r="B50" t="s">
        <v>122</v>
      </c>
      <c r="C50" t="s">
        <v>123</v>
      </c>
      <c r="D50" t="s">
        <v>28</v>
      </c>
      <c r="E50" t="s">
        <v>124</v>
      </c>
    </row>
    <row r="51" spans="1:5" ht="15">
      <c r="A51">
        <f t="shared" si="0"/>
        <v>89</v>
      </c>
      <c r="B51" t="s">
        <v>125</v>
      </c>
      <c r="C51" t="s">
        <v>120</v>
      </c>
      <c r="D51" t="s">
        <v>11</v>
      </c>
      <c r="E51" t="s">
        <v>12</v>
      </c>
    </row>
    <row r="52" spans="1:5" ht="15">
      <c r="A52">
        <f t="shared" si="0"/>
        <v>90</v>
      </c>
      <c r="B52" t="s">
        <v>65</v>
      </c>
      <c r="C52" t="s">
        <v>126</v>
      </c>
      <c r="D52" t="s">
        <v>15</v>
      </c>
      <c r="E52" t="s">
        <v>18</v>
      </c>
    </row>
    <row r="53" spans="1:5" ht="15">
      <c r="A53">
        <f t="shared" si="0"/>
        <v>91</v>
      </c>
      <c r="B53" t="s">
        <v>127</v>
      </c>
      <c r="C53" t="s">
        <v>126</v>
      </c>
      <c r="D53" t="s">
        <v>11</v>
      </c>
      <c r="E53" t="s">
        <v>18</v>
      </c>
    </row>
    <row r="54" spans="1:5" ht="15">
      <c r="A54">
        <f t="shared" si="0"/>
        <v>92</v>
      </c>
      <c r="B54" t="s">
        <v>82</v>
      </c>
      <c r="C54" t="s">
        <v>16</v>
      </c>
      <c r="D54" t="s">
        <v>31</v>
      </c>
      <c r="E54" t="s">
        <v>12</v>
      </c>
    </row>
    <row r="55" spans="1:5" ht="15">
      <c r="A55">
        <f t="shared" si="0"/>
        <v>93</v>
      </c>
      <c r="B55" t="s">
        <v>128</v>
      </c>
      <c r="C55" t="s">
        <v>129</v>
      </c>
      <c r="D55" t="s">
        <v>11</v>
      </c>
      <c r="E55" t="s">
        <v>35</v>
      </c>
    </row>
    <row r="56" spans="1:5" ht="15">
      <c r="A56">
        <f t="shared" si="0"/>
        <v>94</v>
      </c>
      <c r="B56" t="s">
        <v>97</v>
      </c>
      <c r="C56" t="s">
        <v>130</v>
      </c>
      <c r="D56" t="s">
        <v>15</v>
      </c>
      <c r="E56" t="s">
        <v>12</v>
      </c>
    </row>
    <row r="57" spans="1:5" ht="15">
      <c r="A57">
        <f t="shared" si="0"/>
        <v>95</v>
      </c>
      <c r="B57" t="s">
        <v>131</v>
      </c>
      <c r="C57" t="s">
        <v>132</v>
      </c>
      <c r="D57" t="s">
        <v>31</v>
      </c>
      <c r="E57" t="s">
        <v>35</v>
      </c>
    </row>
    <row r="58" spans="1:5" ht="15">
      <c r="A58">
        <f t="shared" si="0"/>
        <v>96</v>
      </c>
      <c r="B58" t="s">
        <v>133</v>
      </c>
      <c r="C58" t="s">
        <v>134</v>
      </c>
      <c r="D58" t="s">
        <v>96</v>
      </c>
      <c r="E58" t="s">
        <v>61</v>
      </c>
    </row>
    <row r="59" spans="1:5" ht="15">
      <c r="A59">
        <f t="shared" si="0"/>
        <v>97</v>
      </c>
      <c r="B59" t="s">
        <v>9</v>
      </c>
      <c r="C59" t="s">
        <v>135</v>
      </c>
      <c r="D59" t="s">
        <v>11</v>
      </c>
      <c r="E59" t="s">
        <v>61</v>
      </c>
    </row>
    <row r="60" spans="1:5" ht="15">
      <c r="A60">
        <f t="shared" si="0"/>
        <v>98</v>
      </c>
      <c r="B60" t="s">
        <v>136</v>
      </c>
      <c r="C60" t="s">
        <v>137</v>
      </c>
      <c r="D60" t="s">
        <v>34</v>
      </c>
      <c r="E60" t="s">
        <v>12</v>
      </c>
    </row>
    <row r="61" spans="1:5" ht="15">
      <c r="A61">
        <f t="shared" si="0"/>
        <v>99</v>
      </c>
      <c r="B61" t="s">
        <v>138</v>
      </c>
      <c r="C61" t="s">
        <v>137</v>
      </c>
      <c r="D61" t="s">
        <v>15</v>
      </c>
      <c r="E61" t="s">
        <v>12</v>
      </c>
    </row>
    <row r="62" spans="1:5" ht="15">
      <c r="A62">
        <f t="shared" si="0"/>
        <v>100</v>
      </c>
      <c r="B62" t="s">
        <v>139</v>
      </c>
      <c r="C62" t="s">
        <v>140</v>
      </c>
      <c r="D62" t="s">
        <v>28</v>
      </c>
      <c r="E62" t="s">
        <v>35</v>
      </c>
    </row>
    <row r="63" spans="1:5" ht="15">
      <c r="A63">
        <f t="shared" si="0"/>
        <v>101</v>
      </c>
      <c r="B63" t="s">
        <v>141</v>
      </c>
      <c r="C63" t="s">
        <v>142</v>
      </c>
      <c r="D63" t="s">
        <v>15</v>
      </c>
      <c r="E63" t="s">
        <v>12</v>
      </c>
    </row>
    <row r="64" spans="1:5" ht="15">
      <c r="A64">
        <f t="shared" si="0"/>
        <v>102</v>
      </c>
      <c r="B64" t="s">
        <v>143</v>
      </c>
      <c r="C64" t="s">
        <v>88</v>
      </c>
      <c r="D64" t="s">
        <v>34</v>
      </c>
      <c r="E64" t="s">
        <v>144</v>
      </c>
    </row>
    <row r="65" spans="1:5" ht="15">
      <c r="A65">
        <f t="shared" si="0"/>
        <v>103</v>
      </c>
      <c r="B65" t="s">
        <v>145</v>
      </c>
      <c r="C65" t="s">
        <v>146</v>
      </c>
      <c r="D65" t="s">
        <v>28</v>
      </c>
      <c r="E65" t="s">
        <v>144</v>
      </c>
    </row>
    <row r="66" spans="1:5" ht="15">
      <c r="A66">
        <f t="shared" si="0"/>
        <v>104</v>
      </c>
      <c r="B66" t="s">
        <v>147</v>
      </c>
      <c r="C66" t="s">
        <v>148</v>
      </c>
      <c r="D66" t="s">
        <v>121</v>
      </c>
      <c r="E66" t="s">
        <v>12</v>
      </c>
    </row>
    <row r="67" spans="1:5" ht="15">
      <c r="A67">
        <f t="shared" si="0"/>
        <v>105</v>
      </c>
      <c r="B67" t="s">
        <v>149</v>
      </c>
      <c r="C67" t="s">
        <v>150</v>
      </c>
      <c r="D67" t="s">
        <v>96</v>
      </c>
      <c r="E67" t="s">
        <v>18</v>
      </c>
    </row>
    <row r="68" spans="1:5" ht="15">
      <c r="A68">
        <f t="shared" si="0"/>
        <v>106</v>
      </c>
      <c r="B68" t="s">
        <v>151</v>
      </c>
      <c r="C68" t="s">
        <v>150</v>
      </c>
      <c r="D68" t="s">
        <v>11</v>
      </c>
      <c r="E68" t="s">
        <v>18</v>
      </c>
    </row>
    <row r="69" spans="1:5" ht="15">
      <c r="A69">
        <v>108</v>
      </c>
      <c r="B69" t="s">
        <v>97</v>
      </c>
      <c r="C69" t="s">
        <v>152</v>
      </c>
      <c r="D69" t="s">
        <v>31</v>
      </c>
      <c r="E69" t="s">
        <v>153</v>
      </c>
    </row>
    <row r="70" spans="1:5" ht="15">
      <c r="A70">
        <f aca="true" t="shared" si="1" ref="A70:A130">A69+1</f>
        <v>109</v>
      </c>
      <c r="B70" t="s">
        <v>154</v>
      </c>
      <c r="C70" t="s">
        <v>152</v>
      </c>
      <c r="D70" t="s">
        <v>11</v>
      </c>
      <c r="E70" t="s">
        <v>153</v>
      </c>
    </row>
    <row r="71" spans="1:5" ht="15">
      <c r="A71">
        <f t="shared" si="1"/>
        <v>110</v>
      </c>
      <c r="B71" t="s">
        <v>155</v>
      </c>
      <c r="C71" t="s">
        <v>156</v>
      </c>
      <c r="D71" t="s">
        <v>11</v>
      </c>
      <c r="E71" t="s">
        <v>38</v>
      </c>
    </row>
    <row r="72" spans="1:5" ht="15">
      <c r="A72">
        <f t="shared" si="1"/>
        <v>111</v>
      </c>
      <c r="B72" t="s">
        <v>157</v>
      </c>
      <c r="C72" t="s">
        <v>25</v>
      </c>
      <c r="D72" t="s">
        <v>15</v>
      </c>
      <c r="E72" t="s">
        <v>117</v>
      </c>
    </row>
    <row r="73" spans="1:5" ht="15">
      <c r="A73">
        <f t="shared" si="1"/>
        <v>112</v>
      </c>
      <c r="B73" t="s">
        <v>158</v>
      </c>
      <c r="C73" t="s">
        <v>159</v>
      </c>
      <c r="D73" t="s">
        <v>15</v>
      </c>
      <c r="E73" t="s">
        <v>12</v>
      </c>
    </row>
    <row r="74" spans="1:5" ht="15">
      <c r="A74">
        <f t="shared" si="1"/>
        <v>113</v>
      </c>
      <c r="B74" t="s">
        <v>160</v>
      </c>
      <c r="C74" t="s">
        <v>161</v>
      </c>
      <c r="D74" t="s">
        <v>31</v>
      </c>
      <c r="E74" t="s">
        <v>162</v>
      </c>
    </row>
    <row r="75" spans="1:5" ht="15">
      <c r="A75">
        <v>200</v>
      </c>
      <c r="B75" t="s">
        <v>163</v>
      </c>
      <c r="C75" t="s">
        <v>164</v>
      </c>
      <c r="D75" t="s">
        <v>11</v>
      </c>
      <c r="E75" t="s">
        <v>35</v>
      </c>
    </row>
    <row r="76" ht="15">
      <c r="A76">
        <f t="shared" si="1"/>
        <v>201</v>
      </c>
    </row>
    <row r="77" ht="15">
      <c r="A77">
        <f t="shared" si="1"/>
        <v>202</v>
      </c>
    </row>
    <row r="78" ht="15">
      <c r="A78">
        <f t="shared" si="1"/>
        <v>203</v>
      </c>
    </row>
    <row r="79" ht="15">
      <c r="A79">
        <f t="shared" si="1"/>
        <v>204</v>
      </c>
    </row>
    <row r="80" ht="15">
      <c r="A80">
        <f t="shared" si="1"/>
        <v>205</v>
      </c>
    </row>
    <row r="81" ht="15">
      <c r="A81">
        <f t="shared" si="1"/>
        <v>206</v>
      </c>
    </row>
    <row r="82" ht="15">
      <c r="A82">
        <f t="shared" si="1"/>
        <v>207</v>
      </c>
    </row>
    <row r="83" ht="15">
      <c r="A83">
        <f t="shared" si="1"/>
        <v>208</v>
      </c>
    </row>
    <row r="84" ht="15">
      <c r="A84">
        <f t="shared" si="1"/>
        <v>209</v>
      </c>
    </row>
    <row r="85" ht="15">
      <c r="A85">
        <f t="shared" si="1"/>
        <v>210</v>
      </c>
    </row>
    <row r="86" ht="15">
      <c r="A86">
        <f t="shared" si="1"/>
        <v>211</v>
      </c>
    </row>
    <row r="87" ht="15">
      <c r="A87">
        <f t="shared" si="1"/>
        <v>212</v>
      </c>
    </row>
    <row r="88" ht="15">
      <c r="A88">
        <f t="shared" si="1"/>
        <v>213</v>
      </c>
    </row>
    <row r="89" ht="15">
      <c r="A89">
        <f t="shared" si="1"/>
        <v>214</v>
      </c>
    </row>
    <row r="90" ht="15">
      <c r="A90">
        <f t="shared" si="1"/>
        <v>215</v>
      </c>
    </row>
    <row r="91" ht="15">
      <c r="A91">
        <f t="shared" si="1"/>
        <v>216</v>
      </c>
    </row>
    <row r="92" ht="15">
      <c r="A92">
        <f t="shared" si="1"/>
        <v>217</v>
      </c>
    </row>
    <row r="93" ht="15">
      <c r="A93">
        <f t="shared" si="1"/>
        <v>218</v>
      </c>
    </row>
    <row r="94" ht="15">
      <c r="A94">
        <f t="shared" si="1"/>
        <v>219</v>
      </c>
    </row>
    <row r="95" ht="15">
      <c r="A95">
        <f t="shared" si="1"/>
        <v>220</v>
      </c>
    </row>
    <row r="96" ht="15">
      <c r="A96">
        <f t="shared" si="1"/>
        <v>221</v>
      </c>
    </row>
    <row r="97" ht="15">
      <c r="A97">
        <f t="shared" si="1"/>
        <v>222</v>
      </c>
    </row>
    <row r="98" ht="15">
      <c r="A98">
        <f t="shared" si="1"/>
        <v>223</v>
      </c>
    </row>
    <row r="99" ht="15">
      <c r="A99">
        <f t="shared" si="1"/>
        <v>224</v>
      </c>
    </row>
    <row r="100" ht="15">
      <c r="A100">
        <f t="shared" si="1"/>
        <v>225</v>
      </c>
    </row>
    <row r="101" ht="15">
      <c r="A101">
        <f t="shared" si="1"/>
        <v>226</v>
      </c>
    </row>
    <row r="102" ht="15">
      <c r="A102">
        <f t="shared" si="1"/>
        <v>227</v>
      </c>
    </row>
    <row r="103" ht="15">
      <c r="A103">
        <f t="shared" si="1"/>
        <v>228</v>
      </c>
    </row>
    <row r="104" ht="15">
      <c r="A104">
        <f t="shared" si="1"/>
        <v>229</v>
      </c>
    </row>
    <row r="105" ht="15">
      <c r="A105">
        <f t="shared" si="1"/>
        <v>230</v>
      </c>
    </row>
    <row r="106" ht="15">
      <c r="A106">
        <f t="shared" si="1"/>
        <v>231</v>
      </c>
    </row>
    <row r="107" ht="15">
      <c r="A107">
        <f t="shared" si="1"/>
        <v>232</v>
      </c>
    </row>
    <row r="108" ht="15">
      <c r="A108">
        <f t="shared" si="1"/>
        <v>233</v>
      </c>
    </row>
    <row r="109" ht="15">
      <c r="A109">
        <f t="shared" si="1"/>
        <v>234</v>
      </c>
    </row>
    <row r="110" ht="15">
      <c r="A110">
        <f t="shared" si="1"/>
        <v>235</v>
      </c>
    </row>
    <row r="111" ht="15">
      <c r="A111">
        <f t="shared" si="1"/>
        <v>236</v>
      </c>
    </row>
    <row r="112" ht="15">
      <c r="A112">
        <f t="shared" si="1"/>
        <v>237</v>
      </c>
    </row>
    <row r="113" ht="15">
      <c r="A113">
        <f t="shared" si="1"/>
        <v>238</v>
      </c>
    </row>
    <row r="114" ht="15">
      <c r="A114">
        <f t="shared" si="1"/>
        <v>239</v>
      </c>
    </row>
    <row r="115" ht="15">
      <c r="A115">
        <f t="shared" si="1"/>
        <v>240</v>
      </c>
    </row>
    <row r="116" ht="15">
      <c r="A116">
        <f t="shared" si="1"/>
        <v>241</v>
      </c>
    </row>
    <row r="117" ht="15">
      <c r="A117">
        <f t="shared" si="1"/>
        <v>242</v>
      </c>
    </row>
    <row r="118" ht="15">
      <c r="A118">
        <f t="shared" si="1"/>
        <v>243</v>
      </c>
    </row>
    <row r="119" ht="15">
      <c r="A119">
        <f t="shared" si="1"/>
        <v>244</v>
      </c>
    </row>
    <row r="120" ht="15">
      <c r="A120">
        <f t="shared" si="1"/>
        <v>245</v>
      </c>
    </row>
    <row r="121" ht="15">
      <c r="A121">
        <f t="shared" si="1"/>
        <v>246</v>
      </c>
    </row>
    <row r="122" ht="15">
      <c r="A122">
        <f t="shared" si="1"/>
        <v>247</v>
      </c>
    </row>
    <row r="123" ht="15">
      <c r="A123">
        <f t="shared" si="1"/>
        <v>248</v>
      </c>
    </row>
    <row r="124" ht="15">
      <c r="A124">
        <f t="shared" si="1"/>
        <v>249</v>
      </c>
    </row>
    <row r="125" ht="15">
      <c r="A125">
        <f t="shared" si="1"/>
        <v>250</v>
      </c>
    </row>
    <row r="126" ht="15">
      <c r="A126">
        <f t="shared" si="1"/>
        <v>251</v>
      </c>
    </row>
    <row r="127" ht="15">
      <c r="A127">
        <f t="shared" si="1"/>
        <v>252</v>
      </c>
    </row>
    <row r="128" ht="15">
      <c r="A128">
        <f t="shared" si="1"/>
        <v>253</v>
      </c>
    </row>
    <row r="129" ht="15">
      <c r="A129">
        <f t="shared" si="1"/>
        <v>254</v>
      </c>
    </row>
    <row r="130" ht="15">
      <c r="A130">
        <f t="shared" si="1"/>
        <v>255</v>
      </c>
    </row>
    <row r="132" spans="1:2" ht="15">
      <c r="A132" t="s">
        <v>90</v>
      </c>
      <c r="B132" t="s">
        <v>91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Airlie-Gilbert</dc:creator>
  <cp:keywords/>
  <dc:description/>
  <cp:lastModifiedBy>John</cp:lastModifiedBy>
  <dcterms:created xsi:type="dcterms:W3CDTF">2011-11-14T15:08:41Z</dcterms:created>
  <dcterms:modified xsi:type="dcterms:W3CDTF">2011-11-21T15:00:51Z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-95438407</vt:i4>
  </property>
  <property fmtid="{D5CDD505-2E9C-101B-9397-08002B2CF9AE}" pid="3" name="_NewReviewCycle">
    <vt:lpwstr/>
  </property>
  <property fmtid="{D5CDD505-2E9C-101B-9397-08002B2CF9AE}" pid="4" name="_EmailSubject">
    <vt:lpwstr>Results spreadsheet</vt:lpwstr>
  </property>
  <property fmtid="{D5CDD505-2E9C-101B-9397-08002B2CF9AE}" pid="5" name="_AuthorEmail">
    <vt:lpwstr>Kirsten.Airlie-Gilbert@highland.gov.uk</vt:lpwstr>
  </property>
  <property fmtid="{D5CDD505-2E9C-101B-9397-08002B2CF9AE}" pid="6" name="_AuthorEmailDisplayName">
    <vt:lpwstr>Kirsten Airlie-Gilbert</vt:lpwstr>
  </property>
  <property fmtid="{D5CDD505-2E9C-101B-9397-08002B2CF9AE}" pid="7" name="_ReviewingToolsShownOnce">
    <vt:lpwstr/>
  </property>
</Properties>
</file>