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<sst xmlns="http://schemas.openxmlformats.org/spreadsheetml/2006/main" count="735" uniqueCount="439">
  <si>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</si>
  <si>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</si>
  <si>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</si>
  <si>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</si>
  <si>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</si>
  <si>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</si>
  <si>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</si>
  <si>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</si>
  <si>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</si>
  <si>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</si>
  <si>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</si>
  <si>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Christie</t>
  </si>
  <si>
    <t>Louise</t>
  </si>
  <si>
    <t>Simpson</t>
  </si>
  <si>
    <t>Amanda</t>
  </si>
  <si>
    <t>Karen</t>
  </si>
  <si>
    <t>Fiona</t>
  </si>
  <si>
    <t>Gordon</t>
  </si>
  <si>
    <t>Jamie</t>
  </si>
  <si>
    <t xml:space="preserve">Surname </t>
  </si>
  <si>
    <t>Michelle</t>
  </si>
  <si>
    <t>Stewart</t>
  </si>
  <si>
    <t>Grant</t>
  </si>
  <si>
    <t>Smith</t>
  </si>
  <si>
    <t>Chris</t>
  </si>
  <si>
    <t>Julie</t>
  </si>
  <si>
    <t>Peter</t>
  </si>
  <si>
    <t>Sally</t>
  </si>
  <si>
    <t>Christopher</t>
  </si>
  <si>
    <t>Anna</t>
  </si>
  <si>
    <t>George</t>
  </si>
  <si>
    <t>Burton</t>
  </si>
  <si>
    <t>Justine</t>
  </si>
  <si>
    <t>Young</t>
  </si>
  <si>
    <t>Hilary</t>
  </si>
  <si>
    <t xml:space="preserve"> </t>
  </si>
  <si>
    <t>Ed</t>
  </si>
  <si>
    <t>Gemma</t>
  </si>
  <si>
    <t xml:space="preserve">David </t>
  </si>
  <si>
    <t>Jim</t>
  </si>
  <si>
    <t>Gary</t>
  </si>
  <si>
    <t>Kathryn</t>
  </si>
  <si>
    <t>Simon</t>
  </si>
  <si>
    <t>Steven</t>
  </si>
  <si>
    <t>Neil</t>
  </si>
  <si>
    <t>Lorna</t>
  </si>
  <si>
    <t>James</t>
  </si>
  <si>
    <t>Claire</t>
  </si>
  <si>
    <t>Kirsty</t>
  </si>
  <si>
    <t>Malcolm</t>
  </si>
  <si>
    <t>Sheila</t>
  </si>
  <si>
    <t>Jenny</t>
  </si>
  <si>
    <t>Fraser</t>
  </si>
  <si>
    <t>Billy</t>
  </si>
  <si>
    <t>Wendy</t>
  </si>
  <si>
    <t>Rhona</t>
  </si>
  <si>
    <t>Graham</t>
  </si>
  <si>
    <t>Gareth</t>
  </si>
  <si>
    <t>Denise</t>
  </si>
  <si>
    <t>Thomas</t>
  </si>
  <si>
    <t>Alan</t>
  </si>
  <si>
    <t>Alice</t>
  </si>
  <si>
    <t>Cameron</t>
  </si>
  <si>
    <t>Alex</t>
  </si>
  <si>
    <t xml:space="preserve">Andy </t>
  </si>
  <si>
    <t>Nadine</t>
  </si>
  <si>
    <t>Dunbar</t>
  </si>
  <si>
    <t>Strang</t>
  </si>
  <si>
    <t>Cartmell</t>
  </si>
  <si>
    <t>Worsley</t>
  </si>
  <si>
    <t>Fife</t>
  </si>
  <si>
    <t>Leggat</t>
  </si>
  <si>
    <t>Barr</t>
  </si>
  <si>
    <t>Henderson</t>
  </si>
  <si>
    <t>Fox</t>
  </si>
  <si>
    <t>Bruce</t>
  </si>
  <si>
    <t>Haig</t>
  </si>
  <si>
    <t>Skinner</t>
  </si>
  <si>
    <t>Dustan</t>
  </si>
  <si>
    <t>Williams</t>
  </si>
  <si>
    <t>MacFadyen</t>
  </si>
  <si>
    <t>Spencer</t>
  </si>
  <si>
    <t>Jenkins</t>
  </si>
  <si>
    <t>Curran</t>
  </si>
  <si>
    <t>Knox</t>
  </si>
  <si>
    <t>Ingleby</t>
  </si>
  <si>
    <t>Campbell</t>
  </si>
  <si>
    <t>Watson</t>
  </si>
  <si>
    <t>Swadel</t>
  </si>
  <si>
    <t>Wright</t>
  </si>
  <si>
    <t>Keith</t>
  </si>
  <si>
    <t>Wonnacott</t>
  </si>
  <si>
    <t>Burn</t>
  </si>
  <si>
    <t>Todd</t>
  </si>
  <si>
    <t>Moravian Orienteers</t>
  </si>
  <si>
    <t>MRR</t>
  </si>
  <si>
    <t>FU21</t>
  </si>
  <si>
    <t>MU21</t>
  </si>
  <si>
    <t>25'56</t>
  </si>
  <si>
    <t>26'06</t>
  </si>
  <si>
    <t>27'50</t>
  </si>
  <si>
    <t>32'43</t>
  </si>
  <si>
    <t>33'48</t>
  </si>
  <si>
    <t>37'39</t>
  </si>
  <si>
    <t>40'11</t>
  </si>
  <si>
    <t>Position</t>
  </si>
  <si>
    <t>Age</t>
  </si>
  <si>
    <t>School</t>
  </si>
  <si>
    <t>Points</t>
  </si>
  <si>
    <t>Blair Milne</t>
  </si>
  <si>
    <t>Milnes High</t>
  </si>
  <si>
    <t>School Team</t>
  </si>
  <si>
    <t>Scorers</t>
  </si>
  <si>
    <t>Total</t>
  </si>
  <si>
    <t>Forres Academy</t>
  </si>
  <si>
    <t>Niamh Whelan</t>
  </si>
  <si>
    <t>Elgin Academy</t>
  </si>
  <si>
    <t>Grace Jenkins</t>
  </si>
  <si>
    <t>William Fettes</t>
  </si>
  <si>
    <t>Gordon Schools</t>
  </si>
  <si>
    <t>David Spencer</t>
  </si>
  <si>
    <t>Applegrove</t>
  </si>
  <si>
    <t>Bruce Evans</t>
  </si>
  <si>
    <t>Milnes</t>
  </si>
  <si>
    <t>Lewis Hay</t>
  </si>
  <si>
    <t>Anderson's</t>
  </si>
  <si>
    <t>Thomas Reynolds</t>
  </si>
  <si>
    <t>Hopeman</t>
  </si>
  <si>
    <t>West End</t>
  </si>
  <si>
    <t>Seafield</t>
  </si>
  <si>
    <t>Jackson Smith</t>
  </si>
  <si>
    <t>Findochty</t>
  </si>
  <si>
    <t>Millbank</t>
  </si>
  <si>
    <t>St Thomas</t>
  </si>
  <si>
    <t>Cullen</t>
  </si>
  <si>
    <t>Connor Curran</t>
  </si>
  <si>
    <t>Newmill</t>
  </si>
  <si>
    <t>Roslyn McRitchie</t>
  </si>
  <si>
    <t>Beth Urquhart</t>
  </si>
  <si>
    <t>Eilidh Hay</t>
  </si>
  <si>
    <t>Jack Miller</t>
  </si>
  <si>
    <t>Kate Miller</t>
  </si>
  <si>
    <t>Ryan Curran</t>
  </si>
  <si>
    <t>Scarlett Britain</t>
  </si>
  <si>
    <t>John Scott</t>
  </si>
  <si>
    <t>Alasdair Jenkins</t>
  </si>
  <si>
    <t>Isla Hay</t>
  </si>
  <si>
    <t>Hayley Curran</t>
  </si>
  <si>
    <t>Amelia Ward</t>
  </si>
  <si>
    <t>Sam Dunbar</t>
  </si>
  <si>
    <t>Isla Dunbar</t>
  </si>
  <si>
    <t>Noah Ward</t>
  </si>
  <si>
    <t>Rainbow Nursery</t>
  </si>
  <si>
    <t>Tom Palmer</t>
  </si>
  <si>
    <t>Orla Innes</t>
  </si>
  <si>
    <t>Hannah Stephen</t>
  </si>
  <si>
    <t>Kirsty Martin</t>
  </si>
  <si>
    <t>Portessie</t>
  </si>
  <si>
    <t>Iona Smith</t>
  </si>
  <si>
    <t>Sarah Reynolds</t>
  </si>
  <si>
    <t>Isla Weir</t>
  </si>
  <si>
    <t xml:space="preserve">Pete </t>
  </si>
  <si>
    <t>McCloud</t>
  </si>
  <si>
    <t>FV</t>
  </si>
  <si>
    <t>MV</t>
  </si>
  <si>
    <t>Maria</t>
  </si>
  <si>
    <t xml:space="preserve">Shona </t>
  </si>
  <si>
    <t>FH</t>
  </si>
  <si>
    <t>Adam</t>
  </si>
  <si>
    <t>British Biathlon</t>
  </si>
  <si>
    <t>Vinnie</t>
  </si>
  <si>
    <t>Fountain</t>
  </si>
  <si>
    <t>Peacock</t>
  </si>
  <si>
    <t>Carl</t>
  </si>
  <si>
    <t>Aldridge</t>
  </si>
  <si>
    <t>Marc</t>
  </si>
  <si>
    <t>Lennox</t>
  </si>
  <si>
    <t>Luke</t>
  </si>
  <si>
    <t>Kennedy</t>
  </si>
  <si>
    <t>Browyn</t>
  </si>
  <si>
    <t>Metcalfe</t>
  </si>
  <si>
    <t>Samantha</t>
  </si>
  <si>
    <t>Grist</t>
  </si>
  <si>
    <t>Dan</t>
  </si>
  <si>
    <t>Foal</t>
  </si>
  <si>
    <t>Callum</t>
  </si>
  <si>
    <t>Mark</t>
  </si>
  <si>
    <t>Patterson</t>
  </si>
  <si>
    <t xml:space="preserve">Martin </t>
  </si>
  <si>
    <t>Shaw</t>
  </si>
  <si>
    <t>Laurence</t>
  </si>
  <si>
    <t>Horsefall</t>
  </si>
  <si>
    <t>Griffin</t>
  </si>
  <si>
    <t>Emma</t>
  </si>
  <si>
    <t>Drew</t>
  </si>
  <si>
    <t>Paula</t>
  </si>
  <si>
    <t>Pearson</t>
  </si>
  <si>
    <t xml:space="preserve">Suzanne </t>
  </si>
  <si>
    <t>Lynch-Mckay</t>
  </si>
  <si>
    <t xml:space="preserve">Jo </t>
  </si>
  <si>
    <t>Jordan</t>
  </si>
  <si>
    <t>K&amp;D</t>
  </si>
  <si>
    <t>Windser</t>
  </si>
  <si>
    <t>Unattached</t>
  </si>
  <si>
    <t>Wilson</t>
  </si>
  <si>
    <t>EAC</t>
  </si>
  <si>
    <t>NRR</t>
  </si>
  <si>
    <t>Elspeth</t>
  </si>
  <si>
    <t>Neilson</t>
  </si>
  <si>
    <t>Spey Runners</t>
  </si>
  <si>
    <t>Macdonald</t>
  </si>
  <si>
    <t>Rachel</t>
  </si>
  <si>
    <t>Stockdale</t>
  </si>
  <si>
    <t>Denby Dale</t>
  </si>
  <si>
    <t>Eilleen</t>
  </si>
  <si>
    <t>Riddoch</t>
  </si>
  <si>
    <t>Russell</t>
  </si>
  <si>
    <t>Sim</t>
  </si>
  <si>
    <t>Sutherland</t>
  </si>
  <si>
    <t>IH</t>
  </si>
  <si>
    <t>Lauren</t>
  </si>
  <si>
    <t>Robertson</t>
  </si>
  <si>
    <t>Elizabeth</t>
  </si>
  <si>
    <t>Forres JS</t>
  </si>
  <si>
    <t>Lees</t>
  </si>
  <si>
    <t>Blazk</t>
  </si>
  <si>
    <t>Bill</t>
  </si>
  <si>
    <t>Baird</t>
  </si>
  <si>
    <t>Angus</t>
  </si>
  <si>
    <t>Holmes</t>
  </si>
  <si>
    <t>Macarthur</t>
  </si>
  <si>
    <t xml:space="preserve">Stew </t>
  </si>
  <si>
    <t>Makay</t>
  </si>
  <si>
    <t>HHR</t>
  </si>
  <si>
    <t>Ant</t>
  </si>
  <si>
    <t>Butler</t>
  </si>
  <si>
    <t>Maclennan</t>
  </si>
  <si>
    <t>Kitson</t>
  </si>
  <si>
    <t>Oscar</t>
  </si>
  <si>
    <t>Sanchez</t>
  </si>
  <si>
    <t>Ros</t>
  </si>
  <si>
    <t>Cliff</t>
  </si>
  <si>
    <t>Shardalow</t>
  </si>
  <si>
    <t>Newcombe</t>
  </si>
  <si>
    <t>Kenneth</t>
  </si>
  <si>
    <t>Anderson</t>
  </si>
  <si>
    <t>Greg</t>
  </si>
  <si>
    <t>Carol</t>
  </si>
  <si>
    <t>Murphy</t>
  </si>
  <si>
    <t>Richard</t>
  </si>
  <si>
    <t>Womald</t>
  </si>
  <si>
    <t>23'30</t>
  </si>
  <si>
    <t>24'54</t>
  </si>
  <si>
    <t>26'12</t>
  </si>
  <si>
    <t>26'29</t>
  </si>
  <si>
    <t>26'50</t>
  </si>
  <si>
    <t>26'51</t>
  </si>
  <si>
    <t>27'14</t>
  </si>
  <si>
    <t>27'22</t>
  </si>
  <si>
    <t>27'27</t>
  </si>
  <si>
    <t>27'39</t>
  </si>
  <si>
    <t>27'46</t>
  </si>
  <si>
    <t>27'49</t>
  </si>
  <si>
    <t>28'05</t>
  </si>
  <si>
    <t>28'39</t>
  </si>
  <si>
    <t>29'50</t>
  </si>
  <si>
    <t>29'54</t>
  </si>
  <si>
    <t>30'01</t>
  </si>
  <si>
    <t>30'13</t>
  </si>
  <si>
    <t>30'17</t>
  </si>
  <si>
    <t>30'19</t>
  </si>
  <si>
    <t>30'22</t>
  </si>
  <si>
    <t>30'41</t>
  </si>
  <si>
    <t>30'42</t>
  </si>
  <si>
    <t>30'47</t>
  </si>
  <si>
    <t>30'58</t>
  </si>
  <si>
    <t>31'06</t>
  </si>
  <si>
    <t>31'25</t>
  </si>
  <si>
    <t>31'57</t>
  </si>
  <si>
    <t>32'03</t>
  </si>
  <si>
    <t>32'06</t>
  </si>
  <si>
    <t>32'30</t>
  </si>
  <si>
    <t>32'50</t>
  </si>
  <si>
    <t>32'52</t>
  </si>
  <si>
    <t>33'22</t>
  </si>
  <si>
    <t>33'36</t>
  </si>
  <si>
    <t>33'58</t>
  </si>
  <si>
    <t>34'03</t>
  </si>
  <si>
    <t>34'08</t>
  </si>
  <si>
    <t>34'11</t>
  </si>
  <si>
    <t>34'31</t>
  </si>
  <si>
    <t>34'37</t>
  </si>
  <si>
    <t>34'52</t>
  </si>
  <si>
    <t>34'59</t>
  </si>
  <si>
    <t>35'03</t>
  </si>
  <si>
    <t>35'06</t>
  </si>
  <si>
    <t>35'13</t>
  </si>
  <si>
    <t>35'14</t>
  </si>
  <si>
    <t>35'38</t>
  </si>
  <si>
    <t>35'45</t>
  </si>
  <si>
    <t>35'57</t>
  </si>
  <si>
    <t>36'21</t>
  </si>
  <si>
    <t>36'48</t>
  </si>
  <si>
    <t>37'00</t>
  </si>
  <si>
    <t>37'13</t>
  </si>
  <si>
    <t>38'02</t>
  </si>
  <si>
    <t>38'05</t>
  </si>
  <si>
    <t>38'18</t>
  </si>
  <si>
    <t>38'19</t>
  </si>
  <si>
    <t>38'35</t>
  </si>
  <si>
    <t>38'38</t>
  </si>
  <si>
    <t>38'44</t>
  </si>
  <si>
    <t>39'00</t>
  </si>
  <si>
    <t>39'27</t>
  </si>
  <si>
    <t>39'44</t>
  </si>
  <si>
    <t>40'21</t>
  </si>
  <si>
    <t>40'24</t>
  </si>
  <si>
    <t>40'54</t>
  </si>
  <si>
    <t>41'18</t>
  </si>
  <si>
    <t>41'22</t>
  </si>
  <si>
    <t>41'34</t>
  </si>
  <si>
    <t>42'27</t>
  </si>
  <si>
    <t>42'32</t>
  </si>
  <si>
    <t>42'52</t>
  </si>
  <si>
    <t>43'26</t>
  </si>
  <si>
    <t>43'27</t>
  </si>
  <si>
    <t>46'17</t>
  </si>
  <si>
    <t>49'42</t>
  </si>
  <si>
    <t>Monaughty Forest Run 2017  RESULTS SHEET</t>
  </si>
  <si>
    <t>Joshua Milne</t>
  </si>
  <si>
    <t>David Scott</t>
  </si>
  <si>
    <t>Isobel Howard</t>
  </si>
  <si>
    <t>Harriet Neall</t>
  </si>
  <si>
    <t>Ewan Martin</t>
  </si>
  <si>
    <t>Kirsten Bowie</t>
  </si>
  <si>
    <t>Megan Mckay</t>
  </si>
  <si>
    <t>Ella Robertson</t>
  </si>
  <si>
    <t>Joshua Britain</t>
  </si>
  <si>
    <t>100, 99,96</t>
  </si>
  <si>
    <t>98, 97,95</t>
  </si>
  <si>
    <t>Aiden Matthews</t>
  </si>
  <si>
    <t>Lewis McKenzie</t>
  </si>
  <si>
    <t>Finlay Mcluckie</t>
  </si>
  <si>
    <t>Oscar Dawson</t>
  </si>
  <si>
    <t>Michael Bishenden</t>
  </si>
  <si>
    <t>Alves</t>
  </si>
  <si>
    <t>Finlay Mullan</t>
  </si>
  <si>
    <t>Mosstowie</t>
  </si>
  <si>
    <t>Ben Hay</t>
  </si>
  <si>
    <t>Milnes PS</t>
  </si>
  <si>
    <t>Lewis Paterson</t>
  </si>
  <si>
    <t>Finn Russell</t>
  </si>
  <si>
    <t>Jamie Neilson</t>
  </si>
  <si>
    <t>Mosstodloch</t>
  </si>
  <si>
    <t>Faith Kenyan</t>
  </si>
  <si>
    <t>Heydan Winsor</t>
  </si>
  <si>
    <t>Dyke</t>
  </si>
  <si>
    <t>Robbie McAskie</t>
  </si>
  <si>
    <t>Lewie McKenzie</t>
  </si>
  <si>
    <t>Isla Edwards</t>
  </si>
  <si>
    <t>Olivia Dawson</t>
  </si>
  <si>
    <t>Isla Coull</t>
  </si>
  <si>
    <t>Brodie McMulkin</t>
  </si>
  <si>
    <t>Mica McCloud</t>
  </si>
  <si>
    <t>St Sylvesters</t>
  </si>
  <si>
    <t>Catriona McKerrell</t>
  </si>
  <si>
    <t>Keith PS</t>
  </si>
  <si>
    <t>Findlay Weir</t>
  </si>
  <si>
    <t>Magnus Main</t>
  </si>
  <si>
    <t>Josh Hepple</t>
  </si>
  <si>
    <t>Connie Nicholson</t>
  </si>
  <si>
    <t>Croy</t>
  </si>
  <si>
    <t>Callum Main</t>
  </si>
  <si>
    <t>Lexie Nicholson</t>
  </si>
  <si>
    <t>Nathan McMillan</t>
  </si>
  <si>
    <t>Findlay Murdoch</t>
  </si>
  <si>
    <t>Findlay Reid</t>
  </si>
  <si>
    <t>Harry Lunnon-Wood</t>
  </si>
  <si>
    <t>Kate Mcluckie</t>
  </si>
  <si>
    <t>Liam Paterson</t>
  </si>
  <si>
    <t>Archie Johnston</t>
  </si>
  <si>
    <t>Pilmuir</t>
  </si>
  <si>
    <t>Cals ?</t>
  </si>
  <si>
    <t>Fraser Martin</t>
  </si>
  <si>
    <t>Archie Moonie</t>
  </si>
  <si>
    <t>Cluny</t>
  </si>
  <si>
    <t>Callum Thompson</t>
  </si>
  <si>
    <t>Abby Murray</t>
  </si>
  <si>
    <t>Aberlour</t>
  </si>
  <si>
    <t>Sophie Howard</t>
  </si>
  <si>
    <t>Ewan Thompson</t>
  </si>
  <si>
    <t>Luke Coull</t>
  </si>
  <si>
    <t>Fergus Kenyon</t>
  </si>
  <si>
    <t>Lucas Carruthers</t>
  </si>
  <si>
    <t>Marco McFarlane</t>
  </si>
  <si>
    <t>Connor Macrae</t>
  </si>
  <si>
    <t>Alexander Forbes</t>
  </si>
  <si>
    <t>Holly Whittaker</t>
  </si>
  <si>
    <t>New Elgin</t>
  </si>
  <si>
    <t>Neve Lunnon-Wood</t>
  </si>
  <si>
    <t>Drew Murdoch</t>
  </si>
  <si>
    <t>Cameron Reid</t>
  </si>
  <si>
    <t>Alex Rennek</t>
  </si>
  <si>
    <t>Kirsty Newlands</t>
  </si>
  <si>
    <t>Douglas Smith</t>
  </si>
  <si>
    <t>Ben Kidd</t>
  </si>
  <si>
    <t>Hazel Reed</t>
  </si>
  <si>
    <t>Elise Allan</t>
  </si>
  <si>
    <t>Anna Howard</t>
  </si>
  <si>
    <t>Iona Thompson</t>
  </si>
  <si>
    <t>Nursery</t>
  </si>
  <si>
    <t>Murray Williams</t>
  </si>
  <si>
    <t>Fin Carruthers</t>
  </si>
  <si>
    <t>Indianna Whiteside</t>
  </si>
  <si>
    <t>Rebbeca Murray</t>
  </si>
  <si>
    <t>Harrison Whiteside</t>
  </si>
  <si>
    <t>Kinloss Nursery</t>
  </si>
  <si>
    <t>89, 83, 79</t>
  </si>
  <si>
    <t>47, 27</t>
  </si>
  <si>
    <t>66, 64</t>
  </si>
  <si>
    <t>95, 39</t>
  </si>
  <si>
    <t>84, 51</t>
  </si>
  <si>
    <t>70, 65, 63</t>
  </si>
  <si>
    <t>81, 22</t>
  </si>
  <si>
    <t>99, 33, 32</t>
  </si>
  <si>
    <t>73, 72, 41</t>
  </si>
  <si>
    <t>48, 45</t>
  </si>
  <si>
    <t>90, 88, 57</t>
  </si>
  <si>
    <t>55, 17</t>
  </si>
  <si>
    <t>76, 69, 44</t>
  </si>
  <si>
    <t>16, 15</t>
  </si>
  <si>
    <t>98, 82</t>
  </si>
  <si>
    <t>93, 87, 75</t>
  </si>
  <si>
    <t>Monaughty Forest Run 2017 - U12 Results</t>
  </si>
  <si>
    <t>Monaughty Forest Run 2017 - U16 Results</t>
  </si>
  <si>
    <t>Andersons</t>
  </si>
  <si>
    <t>96, 68, 59</t>
  </si>
  <si>
    <t>100, 97, 94</t>
  </si>
  <si>
    <t>Euan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</si>
</sst>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Protection="1">
      <protection locked="0"/>
    </xf>
    <xf numFmtId="0" fontId="3" fillId="0" borderId="13" xfId="0" applyFont="1" applyBorder="1" applyAlignment="1">
      <alignment horizontal="left"/>
    </xf>
    <xf numFmtId="49" fontId="3" fillId="0" borderId="13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0" fillId="0" borderId="15" xfId="0" applyBorder="1"/>
    <xf numFmtId="0" fontId="6" fillId="0" borderId="15" xfId="1" applyFont="1" applyBorder="1"/>
    <xf numFmtId="0" fontId="0" fillId="0" borderId="15" xfId="0" applyBorder="1" applyAlignment="1">
      <alignment horizontal="center"/>
    </xf>
    <xf numFmtId="0" fontId="6" fillId="0" borderId="15" xfId="1" applyFont="1" applyBorder="1" applyAlignment="1">
      <alignment horizontal="center"/>
    </xf>
    <xf numFmtId="49" fontId="3" fillId="0" borderId="16" xfId="0" applyNumberFormat="1" applyFont="1" applyBorder="1"/>
    <xf numFmtId="0" fontId="7" fillId="0" borderId="3" xfId="2" applyFont="1" applyBorder="1"/>
    <xf numFmtId="0" fontId="0" fillId="0" borderId="17" xfId="0" applyBorder="1"/>
    <xf numFmtId="0" fontId="9" fillId="0" borderId="17" xfId="2" applyFont="1" applyBorder="1" applyAlignment="1">
      <alignment horizontal="center"/>
    </xf>
    <xf numFmtId="0" fontId="9" fillId="0" borderId="17" xfId="2" applyFont="1" applyBorder="1"/>
    <xf numFmtId="2" fontId="9" fillId="0" borderId="17" xfId="2" applyNumberFormat="1" applyFont="1" applyBorder="1" applyAlignment="1">
      <alignment horizontal="center"/>
    </xf>
    <xf numFmtId="0" fontId="10" fillId="0" borderId="17" xfId="0" applyFont="1" applyBorder="1"/>
    <xf numFmtId="0" fontId="3" fillId="0" borderId="17" xfId="2" applyFont="1" applyBorder="1" applyAlignment="1">
      <alignment horizontal="center"/>
    </xf>
    <xf numFmtId="0" fontId="3" fillId="3" borderId="17" xfId="2" applyFont="1" applyFill="1" applyBorder="1"/>
    <xf numFmtId="0" fontId="3" fillId="3" borderId="17" xfId="2" applyFont="1" applyFill="1" applyBorder="1" applyAlignment="1">
      <alignment horizontal="center"/>
    </xf>
    <xf numFmtId="0" fontId="0" fillId="0" borderId="18" xfId="0" applyBorder="1"/>
    <xf numFmtId="0" fontId="11" fillId="0" borderId="19" xfId="0" applyFont="1" applyBorder="1"/>
    <xf numFmtId="0" fontId="0" fillId="0" borderId="19" xfId="0" applyBorder="1"/>
    <xf numFmtId="0" fontId="3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left"/>
    </xf>
    <xf numFmtId="0" fontId="3" fillId="4" borderId="17" xfId="2" applyFont="1" applyFill="1" applyBorder="1"/>
    <xf numFmtId="0" fontId="3" fillId="4" borderId="17" xfId="2" applyFont="1" applyFill="1" applyBorder="1" applyAlignment="1">
      <alignment horizontal="center"/>
    </xf>
    <xf numFmtId="0" fontId="2" fillId="0" borderId="17" xfId="2" applyBorder="1"/>
    <xf numFmtId="0" fontId="3" fillId="0" borderId="18" xfId="0" applyFont="1" applyBorder="1"/>
    <xf numFmtId="0" fontId="0" fillId="3" borderId="18" xfId="0" applyFill="1" applyBorder="1"/>
    <xf numFmtId="0" fontId="0" fillId="0" borderId="19" xfId="0" applyFill="1" applyBorder="1" applyAlignment="1">
      <alignment horizontal="left"/>
    </xf>
    <xf numFmtId="0" fontId="0" fillId="4" borderId="18" xfId="0" applyFill="1" applyBorder="1"/>
    <xf numFmtId="0" fontId="3" fillId="5" borderId="17" xfId="2" applyFont="1" applyFill="1" applyBorder="1"/>
    <xf numFmtId="0" fontId="3" fillId="5" borderId="17" xfId="2" applyFont="1" applyFill="1" applyBorder="1" applyAlignment="1">
      <alignment horizontal="center"/>
    </xf>
    <xf numFmtId="0" fontId="0" fillId="5" borderId="18" xfId="0" applyFill="1" applyBorder="1"/>
    <xf numFmtId="0" fontId="3" fillId="6" borderId="17" xfId="2" applyFont="1" applyFill="1" applyBorder="1"/>
    <xf numFmtId="0" fontId="3" fillId="6" borderId="17" xfId="2" applyFont="1" applyFill="1" applyBorder="1" applyAlignment="1">
      <alignment horizontal="center"/>
    </xf>
    <xf numFmtId="0" fontId="0" fillId="6" borderId="17" xfId="0" applyFill="1" applyBorder="1"/>
    <xf numFmtId="0" fontId="0" fillId="5" borderId="17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20" fontId="2" fillId="6" borderId="17" xfId="2" applyNumberFormat="1" applyFill="1" applyBorder="1"/>
    <xf numFmtId="20" fontId="2" fillId="5" borderId="17" xfId="2" applyNumberFormat="1" applyFill="1" applyBorder="1"/>
    <xf numFmtId="0" fontId="3" fillId="6" borderId="17" xfId="2" applyFont="1" applyFill="1" applyBorder="1" applyAlignment="1">
      <alignment horizontal="left"/>
    </xf>
    <xf numFmtId="0" fontId="0" fillId="0" borderId="17" xfId="0" applyFill="1" applyBorder="1"/>
    <xf numFmtId="0" fontId="0" fillId="0" borderId="21" xfId="0" applyBorder="1" applyAlignment="1">
      <alignment horizontal="left"/>
    </xf>
    <xf numFmtId="0" fontId="0" fillId="0" borderId="22" xfId="0" applyFill="1" applyBorder="1"/>
    <xf numFmtId="20" fontId="2" fillId="0" borderId="17" xfId="2" applyNumberFormat="1" applyBorder="1"/>
    <xf numFmtId="20" fontId="2" fillId="4" borderId="17" xfId="2" applyNumberFormat="1" applyFill="1" applyBorder="1"/>
    <xf numFmtId="0" fontId="4" fillId="0" borderId="14" xfId="0" applyFont="1" applyBorder="1" applyAlignment="1">
      <alignment horizontal="center" wrapText="1"/>
    </xf>
    <xf numFmtId="0" fontId="8" fillId="0" borderId="17" xfId="2" applyFont="1" applyBorder="1" applyAlignment="1">
      <alignment horizont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2" activePane="bottomLeft" state="frozen"/>
      <selection pane="bottomLeft" activeCell="E89" sqref="E89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35</v>
      </c>
    </row>
    <row r="2" spans="1:6" x14ac:dyDescent="0.2">
      <c r="A2" s="32">
        <v>215</v>
      </c>
      <c r="B2" s="32" t="s">
        <v>14</v>
      </c>
      <c r="C2" s="32" t="s">
        <v>67</v>
      </c>
      <c r="D2" s="32" t="s">
        <v>95</v>
      </c>
      <c r="E2" s="34" t="s">
        <v>163</v>
      </c>
      <c r="F2"/>
    </row>
    <row r="3" spans="1:6" x14ac:dyDescent="0.2">
      <c r="A3" s="32">
        <v>216</v>
      </c>
      <c r="B3" s="32" t="s">
        <v>161</v>
      </c>
      <c r="C3" s="32" t="s">
        <v>162</v>
      </c>
      <c r="D3" s="32" t="s">
        <v>95</v>
      </c>
      <c r="E3" s="34" t="s">
        <v>164</v>
      </c>
      <c r="F3"/>
    </row>
    <row r="4" spans="1:6" x14ac:dyDescent="0.2">
      <c r="A4" s="32">
        <v>217</v>
      </c>
      <c r="B4" s="32" t="s">
        <v>165</v>
      </c>
      <c r="C4" s="32" t="s">
        <v>162</v>
      </c>
      <c r="D4" s="32" t="s">
        <v>95</v>
      </c>
      <c r="E4" s="34" t="s">
        <v>163</v>
      </c>
      <c r="F4"/>
    </row>
    <row r="5" spans="1:6" x14ac:dyDescent="0.2">
      <c r="A5" s="32">
        <v>218</v>
      </c>
      <c r="B5" s="32" t="s">
        <v>166</v>
      </c>
      <c r="C5" s="32" t="s">
        <v>81</v>
      </c>
      <c r="D5" s="32" t="s">
        <v>167</v>
      </c>
      <c r="E5" s="34" t="s">
        <v>163</v>
      </c>
      <c r="F5"/>
    </row>
    <row r="6" spans="1:6" x14ac:dyDescent="0.2">
      <c r="A6" s="32">
        <v>219</v>
      </c>
      <c r="B6" s="32" t="s">
        <v>64</v>
      </c>
      <c r="C6" s="32" t="s">
        <v>91</v>
      </c>
      <c r="D6" s="32" t="s">
        <v>167</v>
      </c>
      <c r="E6" s="34" t="s">
        <v>7</v>
      </c>
      <c r="F6"/>
    </row>
    <row r="7" spans="1:6" x14ac:dyDescent="0.2">
      <c r="A7" s="32">
        <v>220</v>
      </c>
      <c r="B7" s="32" t="s">
        <v>168</v>
      </c>
      <c r="C7" s="32" t="s">
        <v>79</v>
      </c>
      <c r="D7" s="32" t="s">
        <v>169</v>
      </c>
      <c r="E7" s="34" t="s">
        <v>7</v>
      </c>
      <c r="F7"/>
    </row>
    <row r="8" spans="1:6" x14ac:dyDescent="0.2">
      <c r="A8" s="32">
        <v>221</v>
      </c>
      <c r="B8" s="32" t="s">
        <v>170</v>
      </c>
      <c r="C8" s="32" t="s">
        <v>171</v>
      </c>
      <c r="D8" s="32" t="s">
        <v>169</v>
      </c>
      <c r="E8" s="34" t="s">
        <v>7</v>
      </c>
      <c r="F8"/>
    </row>
    <row r="9" spans="1:6" x14ac:dyDescent="0.2">
      <c r="A9" s="32">
        <v>222</v>
      </c>
      <c r="B9" s="32" t="s">
        <v>168</v>
      </c>
      <c r="C9" s="32" t="s">
        <v>172</v>
      </c>
      <c r="D9" s="32" t="s">
        <v>169</v>
      </c>
      <c r="E9" s="34" t="s">
        <v>7</v>
      </c>
      <c r="F9"/>
    </row>
    <row r="10" spans="1:6" x14ac:dyDescent="0.2">
      <c r="A10" s="32">
        <v>223</v>
      </c>
      <c r="B10" s="32" t="s">
        <v>15</v>
      </c>
      <c r="C10" s="32" t="s">
        <v>83</v>
      </c>
      <c r="D10" s="32" t="s">
        <v>94</v>
      </c>
      <c r="E10" s="34" t="s">
        <v>6</v>
      </c>
      <c r="F10"/>
    </row>
    <row r="11" spans="1:6" x14ac:dyDescent="0.2">
      <c r="A11" s="32">
        <v>224</v>
      </c>
      <c r="B11" s="32" t="s">
        <v>173</v>
      </c>
      <c r="C11" s="32" t="s">
        <v>174</v>
      </c>
      <c r="D11" s="32" t="s">
        <v>169</v>
      </c>
      <c r="E11" s="34" t="s">
        <v>7</v>
      </c>
      <c r="F11"/>
    </row>
    <row r="12" spans="1:6" x14ac:dyDescent="0.2">
      <c r="A12" s="32">
        <v>225</v>
      </c>
      <c r="B12" s="32" t="s">
        <v>175</v>
      </c>
      <c r="C12" s="32" t="s">
        <v>176</v>
      </c>
      <c r="D12" s="32" t="s">
        <v>169</v>
      </c>
      <c r="E12" s="34" t="s">
        <v>7</v>
      </c>
      <c r="F12"/>
    </row>
    <row r="13" spans="1:6" x14ac:dyDescent="0.2">
      <c r="A13" s="32">
        <v>226</v>
      </c>
      <c r="B13" s="32" t="s">
        <v>177</v>
      </c>
      <c r="C13" s="32" t="s">
        <v>178</v>
      </c>
      <c r="D13" s="32" t="s">
        <v>169</v>
      </c>
      <c r="E13" s="34" t="s">
        <v>7</v>
      </c>
      <c r="F13"/>
    </row>
    <row r="14" spans="1:6" x14ac:dyDescent="0.2">
      <c r="A14" s="32">
        <v>227</v>
      </c>
      <c r="B14" s="32" t="s">
        <v>179</v>
      </c>
      <c r="C14" s="32" t="s">
        <v>180</v>
      </c>
      <c r="D14" s="32" t="s">
        <v>169</v>
      </c>
      <c r="E14" s="34" t="s">
        <v>6</v>
      </c>
      <c r="F14"/>
    </row>
    <row r="15" spans="1:6" x14ac:dyDescent="0.2">
      <c r="A15" s="32">
        <v>228</v>
      </c>
      <c r="B15" s="32" t="s">
        <v>181</v>
      </c>
      <c r="C15" s="32" t="s">
        <v>182</v>
      </c>
      <c r="D15" s="32" t="s">
        <v>169</v>
      </c>
      <c r="E15" s="34" t="s">
        <v>6</v>
      </c>
      <c r="F15"/>
    </row>
    <row r="16" spans="1:6" x14ac:dyDescent="0.2">
      <c r="A16" s="32">
        <v>229</v>
      </c>
      <c r="B16" s="32" t="s">
        <v>183</v>
      </c>
      <c r="C16" s="32" t="s">
        <v>184</v>
      </c>
      <c r="D16" s="32" t="s">
        <v>169</v>
      </c>
      <c r="E16" s="34" t="s">
        <v>7</v>
      </c>
      <c r="F16"/>
    </row>
    <row r="17" spans="1:6" x14ac:dyDescent="0.2">
      <c r="A17" s="32">
        <v>230</v>
      </c>
      <c r="B17" s="32" t="s">
        <v>185</v>
      </c>
      <c r="C17" s="32" t="s">
        <v>33</v>
      </c>
      <c r="D17" s="32" t="s">
        <v>169</v>
      </c>
      <c r="E17" s="34" t="s">
        <v>7</v>
      </c>
      <c r="F17"/>
    </row>
    <row r="18" spans="1:6" x14ac:dyDescent="0.2">
      <c r="A18" s="32">
        <v>231</v>
      </c>
      <c r="B18" s="32" t="s">
        <v>186</v>
      </c>
      <c r="C18" s="32" t="s">
        <v>187</v>
      </c>
      <c r="D18" s="32" t="s">
        <v>169</v>
      </c>
      <c r="E18" s="34" t="s">
        <v>7</v>
      </c>
      <c r="F18"/>
    </row>
    <row r="19" spans="1:6" x14ac:dyDescent="0.2">
      <c r="A19" s="32">
        <v>232</v>
      </c>
      <c r="B19" s="32" t="s">
        <v>188</v>
      </c>
      <c r="C19" s="32" t="s">
        <v>189</v>
      </c>
      <c r="D19" s="32" t="s">
        <v>169</v>
      </c>
      <c r="E19" s="34" t="s">
        <v>7</v>
      </c>
      <c r="F19"/>
    </row>
    <row r="20" spans="1:6" x14ac:dyDescent="0.2">
      <c r="A20" s="32">
        <v>233</v>
      </c>
      <c r="B20" s="32" t="s">
        <v>190</v>
      </c>
      <c r="C20" s="32" t="s">
        <v>191</v>
      </c>
      <c r="D20" s="32" t="s">
        <v>169</v>
      </c>
      <c r="E20" s="34" t="s">
        <v>7</v>
      </c>
      <c r="F20"/>
    </row>
    <row r="21" spans="1:6" x14ac:dyDescent="0.2">
      <c r="A21" s="32">
        <v>234</v>
      </c>
      <c r="B21" s="32" t="s">
        <v>57</v>
      </c>
      <c r="C21" s="32" t="s">
        <v>192</v>
      </c>
      <c r="D21" s="32" t="s">
        <v>169</v>
      </c>
      <c r="E21" s="34" t="s">
        <v>7</v>
      </c>
      <c r="F21"/>
    </row>
    <row r="22" spans="1:6" x14ac:dyDescent="0.2">
      <c r="A22" s="32">
        <v>235</v>
      </c>
      <c r="B22" s="32" t="s">
        <v>193</v>
      </c>
      <c r="C22" s="32" t="s">
        <v>194</v>
      </c>
      <c r="D22" s="32" t="s">
        <v>169</v>
      </c>
      <c r="E22" s="34" t="s">
        <v>6</v>
      </c>
      <c r="F22"/>
    </row>
    <row r="23" spans="1:6" x14ac:dyDescent="0.2">
      <c r="A23" s="32">
        <v>236</v>
      </c>
      <c r="B23" s="32" t="s">
        <v>195</v>
      </c>
      <c r="C23" s="32" t="s">
        <v>196</v>
      </c>
      <c r="D23" s="32" t="s">
        <v>95</v>
      </c>
      <c r="E23" s="34" t="s">
        <v>163</v>
      </c>
      <c r="F23"/>
    </row>
    <row r="24" spans="1:6" x14ac:dyDescent="0.2">
      <c r="A24" s="32">
        <v>237</v>
      </c>
      <c r="B24" s="32" t="s">
        <v>197</v>
      </c>
      <c r="C24" s="32" t="s">
        <v>198</v>
      </c>
      <c r="D24" s="32" t="s">
        <v>95</v>
      </c>
      <c r="E24" s="34" t="s">
        <v>163</v>
      </c>
      <c r="F24"/>
    </row>
    <row r="25" spans="1:6" x14ac:dyDescent="0.2">
      <c r="A25" s="32">
        <v>238</v>
      </c>
      <c r="B25" s="32" t="s">
        <v>199</v>
      </c>
      <c r="C25" s="32" t="s">
        <v>31</v>
      </c>
      <c r="D25" s="32" t="s">
        <v>95</v>
      </c>
      <c r="E25" s="34" t="s">
        <v>163</v>
      </c>
      <c r="F25"/>
    </row>
    <row r="26" spans="1:6" x14ac:dyDescent="0.2">
      <c r="A26" s="32">
        <v>239</v>
      </c>
      <c r="B26" s="32" t="s">
        <v>200</v>
      </c>
      <c r="C26" s="32" t="s">
        <v>21</v>
      </c>
      <c r="D26" s="32" t="s">
        <v>201</v>
      </c>
      <c r="E26" s="34" t="s">
        <v>7</v>
      </c>
      <c r="F26"/>
    </row>
    <row r="27" spans="1:6" x14ac:dyDescent="0.2">
      <c r="A27" s="32">
        <v>240</v>
      </c>
      <c r="B27" s="32" t="s">
        <v>25</v>
      </c>
      <c r="C27" s="32" t="s">
        <v>202</v>
      </c>
      <c r="D27" s="32" t="s">
        <v>203</v>
      </c>
      <c r="E27" s="34" t="s">
        <v>6</v>
      </c>
      <c r="F27"/>
    </row>
    <row r="28" spans="1:6" x14ac:dyDescent="0.2">
      <c r="A28" s="32">
        <v>241</v>
      </c>
      <c r="B28" s="32" t="s">
        <v>58</v>
      </c>
      <c r="C28" s="32" t="s">
        <v>13</v>
      </c>
      <c r="D28" s="32" t="s">
        <v>203</v>
      </c>
      <c r="E28" s="34" t="s">
        <v>6</v>
      </c>
      <c r="F28"/>
    </row>
    <row r="29" spans="1:6" x14ac:dyDescent="0.2">
      <c r="A29" s="32">
        <v>242</v>
      </c>
      <c r="B29" s="32" t="s">
        <v>46</v>
      </c>
      <c r="C29" s="32" t="s">
        <v>204</v>
      </c>
      <c r="D29" s="32" t="s">
        <v>95</v>
      </c>
      <c r="E29" s="34" t="s">
        <v>7</v>
      </c>
      <c r="F29"/>
    </row>
    <row r="30" spans="1:6" x14ac:dyDescent="0.2">
      <c r="A30" s="32">
        <v>243</v>
      </c>
      <c r="B30" s="32" t="s">
        <v>26</v>
      </c>
      <c r="C30" s="32" t="s">
        <v>84</v>
      </c>
      <c r="D30" s="32" t="s">
        <v>205</v>
      </c>
      <c r="E30" s="34" t="s">
        <v>7</v>
      </c>
      <c r="F30"/>
    </row>
    <row r="31" spans="1:6" x14ac:dyDescent="0.2">
      <c r="A31" s="32">
        <v>244</v>
      </c>
      <c r="B31" s="32" t="s">
        <v>44</v>
      </c>
      <c r="C31" s="32" t="s">
        <v>86</v>
      </c>
      <c r="D31" s="32" t="s">
        <v>206</v>
      </c>
      <c r="E31" s="34" t="s">
        <v>164</v>
      </c>
      <c r="F31"/>
    </row>
    <row r="32" spans="1:6" x14ac:dyDescent="0.2">
      <c r="A32" s="32">
        <v>245</v>
      </c>
      <c r="B32" s="32" t="s">
        <v>207</v>
      </c>
      <c r="C32" s="32" t="s">
        <v>82</v>
      </c>
      <c r="D32" s="32" t="s">
        <v>95</v>
      </c>
      <c r="E32" s="34" t="s">
        <v>163</v>
      </c>
      <c r="F32"/>
    </row>
    <row r="33" spans="1:6" x14ac:dyDescent="0.2">
      <c r="A33" s="32">
        <v>246</v>
      </c>
      <c r="B33" s="32" t="s">
        <v>24</v>
      </c>
      <c r="C33" s="32" t="s">
        <v>208</v>
      </c>
      <c r="D33" s="32" t="s">
        <v>209</v>
      </c>
      <c r="E33" s="34" t="s">
        <v>164</v>
      </c>
      <c r="F33"/>
    </row>
    <row r="34" spans="1:6" x14ac:dyDescent="0.2">
      <c r="A34" s="32">
        <v>247</v>
      </c>
      <c r="B34" s="32" t="s">
        <v>38</v>
      </c>
      <c r="C34" s="32" t="s">
        <v>85</v>
      </c>
      <c r="D34" s="32" t="s">
        <v>95</v>
      </c>
      <c r="E34" s="34" t="s">
        <v>164</v>
      </c>
      <c r="F34"/>
    </row>
    <row r="35" spans="1:6" x14ac:dyDescent="0.2">
      <c r="A35" s="32">
        <v>248</v>
      </c>
      <c r="B35" s="32" t="s">
        <v>60</v>
      </c>
      <c r="C35" s="32" t="s">
        <v>210</v>
      </c>
      <c r="D35" s="32" t="s">
        <v>95</v>
      </c>
      <c r="E35" s="34" t="s">
        <v>164</v>
      </c>
      <c r="F35"/>
    </row>
    <row r="36" spans="1:6" x14ac:dyDescent="0.2">
      <c r="A36" s="32">
        <v>249</v>
      </c>
      <c r="B36" s="32" t="s">
        <v>28</v>
      </c>
      <c r="C36" s="32" t="s">
        <v>23</v>
      </c>
      <c r="D36" s="32" t="s">
        <v>95</v>
      </c>
      <c r="E36" s="34" t="s">
        <v>164</v>
      </c>
      <c r="F36"/>
    </row>
    <row r="37" spans="1:6" x14ac:dyDescent="0.2">
      <c r="A37" s="32">
        <v>250</v>
      </c>
      <c r="B37" s="32" t="s">
        <v>211</v>
      </c>
      <c r="C37" s="32" t="s">
        <v>212</v>
      </c>
      <c r="D37" s="32" t="s">
        <v>213</v>
      </c>
      <c r="E37" s="34" t="s">
        <v>163</v>
      </c>
      <c r="F37"/>
    </row>
    <row r="38" spans="1:6" x14ac:dyDescent="0.2">
      <c r="A38" s="32">
        <v>251</v>
      </c>
      <c r="B38" s="32" t="s">
        <v>214</v>
      </c>
      <c r="C38" s="32" t="s">
        <v>215</v>
      </c>
      <c r="D38" s="32" t="s">
        <v>95</v>
      </c>
      <c r="E38" s="34" t="s">
        <v>163</v>
      </c>
      <c r="F38"/>
    </row>
    <row r="39" spans="1:6" x14ac:dyDescent="0.2">
      <c r="A39" s="32">
        <v>252</v>
      </c>
      <c r="B39" s="32" t="s">
        <v>20</v>
      </c>
      <c r="C39" s="32" t="s">
        <v>216</v>
      </c>
      <c r="D39" s="32" t="s">
        <v>95</v>
      </c>
      <c r="E39" s="34" t="s">
        <v>6</v>
      </c>
      <c r="F39"/>
    </row>
    <row r="40" spans="1:6" x14ac:dyDescent="0.2">
      <c r="A40" s="32">
        <v>253</v>
      </c>
      <c r="B40" s="32" t="s">
        <v>30</v>
      </c>
      <c r="C40" s="32" t="s">
        <v>217</v>
      </c>
      <c r="D40" s="32" t="s">
        <v>95</v>
      </c>
      <c r="E40" s="34" t="s">
        <v>164</v>
      </c>
      <c r="F40"/>
    </row>
    <row r="41" spans="1:6" x14ac:dyDescent="0.2">
      <c r="A41" s="32">
        <v>254</v>
      </c>
      <c r="B41" s="32" t="s">
        <v>63</v>
      </c>
      <c r="C41" s="32" t="s">
        <v>218</v>
      </c>
      <c r="D41" s="32" t="s">
        <v>219</v>
      </c>
      <c r="E41" s="34" t="s">
        <v>164</v>
      </c>
      <c r="F41"/>
    </row>
    <row r="42" spans="1:6" x14ac:dyDescent="0.2">
      <c r="A42" s="32">
        <v>255</v>
      </c>
      <c r="B42" s="32" t="s">
        <v>34</v>
      </c>
      <c r="C42" s="32" t="s">
        <v>62</v>
      </c>
      <c r="D42" s="32" t="s">
        <v>167</v>
      </c>
      <c r="E42" s="34" t="s">
        <v>163</v>
      </c>
      <c r="F42"/>
    </row>
    <row r="43" spans="1:6" x14ac:dyDescent="0.2">
      <c r="A43" s="32">
        <v>256</v>
      </c>
      <c r="B43" s="32" t="s">
        <v>220</v>
      </c>
      <c r="C43" s="32" t="s">
        <v>62</v>
      </c>
      <c r="D43" s="32" t="s">
        <v>167</v>
      </c>
      <c r="E43" s="34" t="s">
        <v>96</v>
      </c>
      <c r="F43"/>
    </row>
    <row r="44" spans="1:6" x14ac:dyDescent="0.2">
      <c r="A44" s="32">
        <v>257</v>
      </c>
      <c r="B44" s="32" t="s">
        <v>44</v>
      </c>
      <c r="C44" s="32" t="s">
        <v>221</v>
      </c>
      <c r="D44" s="32" t="s">
        <v>203</v>
      </c>
      <c r="E44" s="34" t="s">
        <v>164</v>
      </c>
      <c r="F44"/>
    </row>
    <row r="45" spans="1:6" x14ac:dyDescent="0.2">
      <c r="A45" s="32">
        <v>258</v>
      </c>
      <c r="B45" s="32" t="s">
        <v>18</v>
      </c>
      <c r="C45" s="32" t="s">
        <v>87</v>
      </c>
      <c r="D45" s="32" t="s">
        <v>167</v>
      </c>
      <c r="E45" s="34" t="s">
        <v>164</v>
      </c>
      <c r="F45"/>
    </row>
    <row r="46" spans="1:6" x14ac:dyDescent="0.2">
      <c r="A46" s="32">
        <v>259</v>
      </c>
      <c r="B46" s="32" t="s">
        <v>222</v>
      </c>
      <c r="C46" s="32" t="s">
        <v>87</v>
      </c>
      <c r="D46" s="32" t="s">
        <v>167</v>
      </c>
      <c r="E46" s="34" t="s">
        <v>163</v>
      </c>
      <c r="F46"/>
    </row>
    <row r="47" spans="1:6" x14ac:dyDescent="0.2">
      <c r="A47" s="32">
        <v>260</v>
      </c>
      <c r="B47" s="32" t="s">
        <v>36</v>
      </c>
      <c r="C47" s="32" t="s">
        <v>66</v>
      </c>
      <c r="D47" s="32" t="s">
        <v>95</v>
      </c>
      <c r="E47" s="34" t="s">
        <v>164</v>
      </c>
      <c r="F47"/>
    </row>
    <row r="48" spans="1:6" x14ac:dyDescent="0.2">
      <c r="A48" s="32">
        <v>261</v>
      </c>
      <c r="B48" s="32" t="s">
        <v>60</v>
      </c>
      <c r="C48" s="32" t="s">
        <v>88</v>
      </c>
      <c r="D48" s="32" t="s">
        <v>95</v>
      </c>
      <c r="E48" s="34" t="s">
        <v>7</v>
      </c>
      <c r="F48"/>
    </row>
    <row r="49" spans="1:6" x14ac:dyDescent="0.2">
      <c r="A49" s="32">
        <v>262</v>
      </c>
      <c r="B49" s="32" t="s">
        <v>49</v>
      </c>
      <c r="C49" s="32" t="s">
        <v>11</v>
      </c>
      <c r="D49" s="32" t="s">
        <v>205</v>
      </c>
      <c r="E49" s="34" t="s">
        <v>164</v>
      </c>
      <c r="F49"/>
    </row>
    <row r="50" spans="1:6" x14ac:dyDescent="0.2">
      <c r="A50" s="32">
        <v>263</v>
      </c>
      <c r="B50" s="32" t="s">
        <v>18</v>
      </c>
      <c r="C50" s="32" t="s">
        <v>21</v>
      </c>
      <c r="D50" s="32" t="s">
        <v>223</v>
      </c>
      <c r="E50" s="34" t="s">
        <v>7</v>
      </c>
      <c r="F50"/>
    </row>
    <row r="51" spans="1:6" x14ac:dyDescent="0.2">
      <c r="A51" s="32">
        <v>264</v>
      </c>
      <c r="B51" s="32" t="s">
        <v>166</v>
      </c>
      <c r="C51" s="32" t="s">
        <v>224</v>
      </c>
      <c r="D51" s="32" t="s">
        <v>95</v>
      </c>
      <c r="E51" s="34" t="s">
        <v>163</v>
      </c>
      <c r="F51"/>
    </row>
    <row r="52" spans="1:6" x14ac:dyDescent="0.2">
      <c r="A52" s="32">
        <v>265</v>
      </c>
      <c r="B52" s="32" t="s">
        <v>52</v>
      </c>
      <c r="C52" s="32" t="s">
        <v>76</v>
      </c>
      <c r="D52" s="32" t="s">
        <v>94</v>
      </c>
      <c r="E52" s="34" t="s">
        <v>97</v>
      </c>
      <c r="F52"/>
    </row>
    <row r="53" spans="1:6" x14ac:dyDescent="0.2">
      <c r="A53" s="32">
        <v>266</v>
      </c>
      <c r="B53" s="32" t="s">
        <v>12</v>
      </c>
      <c r="C53" s="32" t="s">
        <v>68</v>
      </c>
      <c r="D53" s="32" t="s">
        <v>95</v>
      </c>
      <c r="E53" s="34" t="s">
        <v>6</v>
      </c>
      <c r="F53"/>
    </row>
    <row r="54" spans="1:6" x14ac:dyDescent="0.2">
      <c r="A54" s="32">
        <v>267</v>
      </c>
      <c r="B54" s="32" t="s">
        <v>32</v>
      </c>
      <c r="C54" s="32" t="s">
        <v>225</v>
      </c>
      <c r="D54" s="32" t="s">
        <v>95</v>
      </c>
      <c r="E54" s="34" t="s">
        <v>6</v>
      </c>
      <c r="F54"/>
    </row>
    <row r="55" spans="1:6" x14ac:dyDescent="0.2">
      <c r="A55" s="32">
        <v>268</v>
      </c>
      <c r="B55" s="32" t="s">
        <v>226</v>
      </c>
      <c r="C55" s="32" t="s">
        <v>33</v>
      </c>
      <c r="D55" s="32" t="s">
        <v>203</v>
      </c>
      <c r="E55" s="34" t="s">
        <v>164</v>
      </c>
      <c r="F55"/>
    </row>
    <row r="56" spans="1:6" x14ac:dyDescent="0.2">
      <c r="A56" s="32">
        <v>269</v>
      </c>
      <c r="B56" s="32" t="s">
        <v>37</v>
      </c>
      <c r="C56" s="32" t="s">
        <v>227</v>
      </c>
      <c r="D56" s="32" t="s">
        <v>203</v>
      </c>
      <c r="E56" s="34" t="s">
        <v>6</v>
      </c>
      <c r="F56"/>
    </row>
    <row r="57" spans="1:6" x14ac:dyDescent="0.2">
      <c r="A57" s="32">
        <v>270</v>
      </c>
      <c r="B57" s="32" t="s">
        <v>228</v>
      </c>
      <c r="C57" s="32" t="s">
        <v>229</v>
      </c>
      <c r="D57" s="32" t="s">
        <v>203</v>
      </c>
      <c r="E57" s="34" t="s">
        <v>7</v>
      </c>
      <c r="F57"/>
    </row>
    <row r="58" spans="1:6" x14ac:dyDescent="0.2">
      <c r="A58" s="32">
        <v>271</v>
      </c>
      <c r="B58" s="32" t="s">
        <v>29</v>
      </c>
      <c r="C58" s="32" t="s">
        <v>80</v>
      </c>
      <c r="D58" s="32" t="s">
        <v>167</v>
      </c>
      <c r="E58" s="34" t="s">
        <v>96</v>
      </c>
      <c r="F58"/>
    </row>
    <row r="59" spans="1:6" x14ac:dyDescent="0.2">
      <c r="A59" s="32">
        <v>272</v>
      </c>
      <c r="B59" s="32" t="s">
        <v>41</v>
      </c>
      <c r="C59" s="32" t="s">
        <v>72</v>
      </c>
      <c r="D59" s="32" t="s">
        <v>167</v>
      </c>
      <c r="E59" s="34" t="s">
        <v>96</v>
      </c>
      <c r="F59"/>
    </row>
    <row r="60" spans="1:6" x14ac:dyDescent="0.2">
      <c r="A60" s="32">
        <v>273</v>
      </c>
      <c r="B60" s="32" t="s">
        <v>48</v>
      </c>
      <c r="C60" s="32" t="s">
        <v>230</v>
      </c>
      <c r="D60" s="32" t="s">
        <v>167</v>
      </c>
      <c r="E60" s="34" t="s">
        <v>6</v>
      </c>
      <c r="F60"/>
    </row>
    <row r="61" spans="1:6" x14ac:dyDescent="0.2">
      <c r="A61" s="32">
        <v>274</v>
      </c>
      <c r="B61" s="32" t="s">
        <v>231</v>
      </c>
      <c r="C61" s="32" t="s">
        <v>92</v>
      </c>
      <c r="D61" s="32" t="s">
        <v>203</v>
      </c>
      <c r="E61" s="34" t="s">
        <v>164</v>
      </c>
      <c r="F61"/>
    </row>
    <row r="62" spans="1:6" x14ac:dyDescent="0.2">
      <c r="A62" s="32">
        <v>275</v>
      </c>
      <c r="B62" s="32" t="s">
        <v>39</v>
      </c>
      <c r="C62" s="32" t="s">
        <v>56</v>
      </c>
      <c r="D62" s="32" t="s">
        <v>206</v>
      </c>
      <c r="E62" s="34" t="s">
        <v>164</v>
      </c>
      <c r="F62"/>
    </row>
    <row r="63" spans="1:6" x14ac:dyDescent="0.2">
      <c r="A63" s="32">
        <v>276</v>
      </c>
      <c r="B63" s="32" t="s">
        <v>45</v>
      </c>
      <c r="C63" s="32" t="s">
        <v>70</v>
      </c>
      <c r="D63" s="32" t="s">
        <v>219</v>
      </c>
      <c r="E63" s="34" t="s">
        <v>163</v>
      </c>
      <c r="F63"/>
    </row>
    <row r="64" spans="1:6" x14ac:dyDescent="0.2">
      <c r="A64" s="32">
        <v>277</v>
      </c>
      <c r="B64" s="32" t="s">
        <v>16</v>
      </c>
      <c r="C64" s="32" t="s">
        <v>232</v>
      </c>
      <c r="D64" s="32" t="s">
        <v>219</v>
      </c>
      <c r="E64" s="34" t="s">
        <v>163</v>
      </c>
      <c r="F64"/>
    </row>
    <row r="65" spans="1:8" x14ac:dyDescent="0.2">
      <c r="A65" s="32">
        <v>278</v>
      </c>
      <c r="B65" s="32" t="s">
        <v>55</v>
      </c>
      <c r="C65" s="32" t="s">
        <v>22</v>
      </c>
      <c r="D65" s="32" t="s">
        <v>233</v>
      </c>
      <c r="E65" s="34" t="s">
        <v>6</v>
      </c>
      <c r="F65"/>
    </row>
    <row r="66" spans="1:8" x14ac:dyDescent="0.2">
      <c r="A66" s="32">
        <v>279</v>
      </c>
      <c r="B66" s="32" t="s">
        <v>43</v>
      </c>
      <c r="C66" s="32" t="s">
        <v>210</v>
      </c>
      <c r="D66" s="32" t="s">
        <v>203</v>
      </c>
      <c r="E66" s="34" t="s">
        <v>164</v>
      </c>
      <c r="F66"/>
    </row>
    <row r="67" spans="1:8" x14ac:dyDescent="0.2">
      <c r="A67" s="32">
        <v>280</v>
      </c>
      <c r="B67" s="32" t="s">
        <v>54</v>
      </c>
      <c r="C67" s="32" t="s">
        <v>78</v>
      </c>
      <c r="D67" s="32" t="s">
        <v>219</v>
      </c>
      <c r="E67" s="34" t="s">
        <v>163</v>
      </c>
      <c r="F67"/>
    </row>
    <row r="68" spans="1:8" x14ac:dyDescent="0.2">
      <c r="A68" s="32">
        <v>281</v>
      </c>
      <c r="B68" s="32" t="s">
        <v>53</v>
      </c>
      <c r="C68" s="32" t="s">
        <v>77</v>
      </c>
      <c r="D68" s="32" t="s">
        <v>219</v>
      </c>
      <c r="E68" s="34" t="s">
        <v>164</v>
      </c>
      <c r="F68"/>
    </row>
    <row r="69" spans="1:8" x14ac:dyDescent="0.2">
      <c r="A69" s="32">
        <v>282</v>
      </c>
      <c r="B69" s="32" t="s">
        <v>47</v>
      </c>
      <c r="C69" s="32" t="s">
        <v>71</v>
      </c>
      <c r="D69" s="32" t="s">
        <v>203</v>
      </c>
      <c r="E69" s="34" t="s">
        <v>6</v>
      </c>
      <c r="F69"/>
    </row>
    <row r="70" spans="1:8" x14ac:dyDescent="0.2">
      <c r="A70" s="32">
        <v>283</v>
      </c>
      <c r="B70" s="32" t="s">
        <v>234</v>
      </c>
      <c r="C70" s="32" t="s">
        <v>235</v>
      </c>
      <c r="D70" s="32" t="s">
        <v>203</v>
      </c>
      <c r="E70" s="34" t="s">
        <v>7</v>
      </c>
      <c r="F70"/>
    </row>
    <row r="71" spans="1:8" x14ac:dyDescent="0.2">
      <c r="A71" s="32">
        <v>284</v>
      </c>
      <c r="B71" s="32" t="s">
        <v>61</v>
      </c>
      <c r="C71" s="32" t="s">
        <v>236</v>
      </c>
      <c r="D71" s="32" t="s">
        <v>203</v>
      </c>
      <c r="E71" s="34" t="s">
        <v>6</v>
      </c>
      <c r="F71"/>
      <c r="H71"/>
    </row>
    <row r="72" spans="1:8" x14ac:dyDescent="0.2">
      <c r="A72" s="32">
        <v>285</v>
      </c>
      <c r="B72" s="32" t="s">
        <v>30</v>
      </c>
      <c r="C72" s="32" t="s">
        <v>237</v>
      </c>
      <c r="D72" s="32" t="s">
        <v>203</v>
      </c>
      <c r="E72" s="34" t="s">
        <v>7</v>
      </c>
      <c r="F72"/>
      <c r="H72"/>
    </row>
    <row r="73" spans="1:8" x14ac:dyDescent="0.2">
      <c r="A73" s="32">
        <v>286</v>
      </c>
      <c r="B73" s="32" t="s">
        <v>238</v>
      </c>
      <c r="C73" s="32" t="s">
        <v>239</v>
      </c>
      <c r="D73" s="32" t="s">
        <v>203</v>
      </c>
      <c r="E73" s="34" t="s">
        <v>164</v>
      </c>
      <c r="F73"/>
      <c r="H73"/>
    </row>
    <row r="74" spans="1:8" x14ac:dyDescent="0.2">
      <c r="A74" s="32">
        <v>287</v>
      </c>
      <c r="B74" s="32" t="s">
        <v>240</v>
      </c>
      <c r="C74" s="32" t="s">
        <v>89</v>
      </c>
      <c r="D74" s="32" t="s">
        <v>167</v>
      </c>
      <c r="E74" s="34" t="s">
        <v>163</v>
      </c>
      <c r="F74"/>
      <c r="H74"/>
    </row>
    <row r="75" spans="1:8" x14ac:dyDescent="0.2">
      <c r="A75" s="32">
        <v>288</v>
      </c>
      <c r="B75" s="32" t="s">
        <v>168</v>
      </c>
      <c r="C75" s="32" t="s">
        <v>59</v>
      </c>
      <c r="D75" s="32" t="s">
        <v>203</v>
      </c>
      <c r="E75" s="34" t="s">
        <v>164</v>
      </c>
      <c r="F75"/>
      <c r="H75"/>
    </row>
    <row r="76" spans="1:8" x14ac:dyDescent="0.2">
      <c r="A76" s="32">
        <v>289</v>
      </c>
      <c r="B76" s="32" t="s">
        <v>241</v>
      </c>
      <c r="C76" s="32" t="s">
        <v>242</v>
      </c>
      <c r="D76" s="32" t="s">
        <v>167</v>
      </c>
      <c r="E76" s="34" t="s">
        <v>164</v>
      </c>
      <c r="F76"/>
      <c r="H76"/>
    </row>
    <row r="77" spans="1:8" x14ac:dyDescent="0.2">
      <c r="A77" s="32">
        <v>290</v>
      </c>
      <c r="B77" s="32" t="s">
        <v>65</v>
      </c>
      <c r="C77" s="32" t="s">
        <v>79</v>
      </c>
      <c r="D77" s="32" t="s">
        <v>167</v>
      </c>
      <c r="E77" s="34" t="s">
        <v>163</v>
      </c>
      <c r="F77"/>
      <c r="H77"/>
    </row>
    <row r="78" spans="1:8" x14ac:dyDescent="0.2">
      <c r="A78" s="32">
        <v>291</v>
      </c>
      <c r="B78" s="32" t="s">
        <v>93</v>
      </c>
      <c r="C78" s="32" t="s">
        <v>73</v>
      </c>
      <c r="D78" s="32" t="s">
        <v>203</v>
      </c>
      <c r="E78" s="34" t="s">
        <v>97</v>
      </c>
      <c r="F78"/>
      <c r="H78"/>
    </row>
    <row r="79" spans="1:8" x14ac:dyDescent="0.2">
      <c r="A79" s="32">
        <v>292</v>
      </c>
      <c r="B79" s="32" t="s">
        <v>40</v>
      </c>
      <c r="C79" s="32" t="s">
        <v>73</v>
      </c>
      <c r="D79" s="32" t="s">
        <v>95</v>
      </c>
      <c r="E79" s="34" t="s">
        <v>164</v>
      </c>
      <c r="F79"/>
      <c r="H79"/>
    </row>
    <row r="80" spans="1:8" x14ac:dyDescent="0.2">
      <c r="A80" s="32">
        <v>293</v>
      </c>
      <c r="B80" s="32" t="s">
        <v>50</v>
      </c>
      <c r="C80" s="32" t="s">
        <v>73</v>
      </c>
      <c r="D80" s="32" t="s">
        <v>203</v>
      </c>
      <c r="E80" s="34" t="s">
        <v>163</v>
      </c>
      <c r="F80"/>
      <c r="H80"/>
    </row>
    <row r="81" spans="1:8" x14ac:dyDescent="0.2">
      <c r="A81" s="32">
        <v>294</v>
      </c>
      <c r="B81" s="32" t="s">
        <v>51</v>
      </c>
      <c r="C81" s="32" t="s">
        <v>74</v>
      </c>
      <c r="D81" s="32" t="s">
        <v>203</v>
      </c>
      <c r="E81" s="34" t="s">
        <v>6</v>
      </c>
      <c r="F81"/>
      <c r="H81"/>
    </row>
    <row r="82" spans="1:8" x14ac:dyDescent="0.2">
      <c r="A82" s="32">
        <v>295</v>
      </c>
      <c r="B82" s="32" t="s">
        <v>16</v>
      </c>
      <c r="C82" s="32" t="s">
        <v>243</v>
      </c>
      <c r="D82" s="32" t="s">
        <v>167</v>
      </c>
      <c r="E82" s="34" t="s">
        <v>163</v>
      </c>
      <c r="F82"/>
      <c r="H82"/>
    </row>
    <row r="83" spans="1:8" x14ac:dyDescent="0.2">
      <c r="A83" s="32">
        <v>296</v>
      </c>
      <c r="B83" s="32" t="s">
        <v>244</v>
      </c>
      <c r="C83" s="32" t="s">
        <v>245</v>
      </c>
      <c r="D83" s="32" t="s">
        <v>94</v>
      </c>
      <c r="E83" s="34" t="s">
        <v>164</v>
      </c>
      <c r="F83"/>
      <c r="H83"/>
    </row>
    <row r="84" spans="1:8" x14ac:dyDescent="0.2">
      <c r="A84" s="32">
        <v>297</v>
      </c>
      <c r="B84" s="32" t="s">
        <v>246</v>
      </c>
      <c r="C84" s="32" t="s">
        <v>245</v>
      </c>
      <c r="D84" s="32" t="s">
        <v>94</v>
      </c>
      <c r="E84" s="34" t="s">
        <v>97</v>
      </c>
      <c r="F84"/>
      <c r="H84"/>
    </row>
    <row r="85" spans="1:8" x14ac:dyDescent="0.2">
      <c r="A85" s="32">
        <v>298</v>
      </c>
      <c r="B85" s="32" t="s">
        <v>27</v>
      </c>
      <c r="C85" s="32" t="s">
        <v>75</v>
      </c>
      <c r="D85" s="32" t="s">
        <v>95</v>
      </c>
      <c r="E85" s="34" t="s">
        <v>163</v>
      </c>
      <c r="F85"/>
      <c r="H85"/>
    </row>
    <row r="86" spans="1:8" x14ac:dyDescent="0.2">
      <c r="A86" s="32">
        <v>299</v>
      </c>
      <c r="B86" s="32" t="s">
        <v>43</v>
      </c>
      <c r="C86" s="32" t="s">
        <v>69</v>
      </c>
      <c r="D86" s="32" t="s">
        <v>219</v>
      </c>
      <c r="E86" s="34" t="s">
        <v>164</v>
      </c>
      <c r="F86"/>
      <c r="H86"/>
    </row>
    <row r="87" spans="1:8" x14ac:dyDescent="0.2">
      <c r="A87" s="32">
        <v>300</v>
      </c>
      <c r="B87" s="32" t="s">
        <v>247</v>
      </c>
      <c r="C87" s="32" t="s">
        <v>248</v>
      </c>
      <c r="D87" s="32" t="s">
        <v>167</v>
      </c>
      <c r="E87" s="34" t="s">
        <v>163</v>
      </c>
      <c r="F87"/>
      <c r="H87"/>
    </row>
    <row r="88" spans="1:8" x14ac:dyDescent="0.2">
      <c r="A88" s="32">
        <v>301</v>
      </c>
      <c r="B88" s="32" t="s">
        <v>249</v>
      </c>
      <c r="C88" s="32" t="s">
        <v>250</v>
      </c>
      <c r="D88" s="32" t="s">
        <v>167</v>
      </c>
      <c r="E88" s="34" t="s">
        <v>7</v>
      </c>
      <c r="F88"/>
      <c r="H88"/>
    </row>
    <row r="89" spans="1:8" x14ac:dyDescent="0.2">
      <c r="A89" s="32">
        <v>302</v>
      </c>
      <c r="B89" s="32" t="s">
        <v>42</v>
      </c>
      <c r="C89" s="32" t="s">
        <v>210</v>
      </c>
      <c r="D89" s="32" t="s">
        <v>95</v>
      </c>
      <c r="E89" s="34" t="s">
        <v>164</v>
      </c>
      <c r="F89"/>
      <c r="H89"/>
    </row>
    <row r="90" spans="1:8" x14ac:dyDescent="0.2">
      <c r="A90" s="32">
        <v>303</v>
      </c>
      <c r="B90" s="32"/>
      <c r="C90" s="32"/>
      <c r="D90" s="32"/>
      <c r="E90" s="34"/>
      <c r="F90"/>
    </row>
    <row r="91" spans="1:8" x14ac:dyDescent="0.2">
      <c r="A91" s="32">
        <v>304</v>
      </c>
      <c r="B91" s="32"/>
      <c r="C91" s="32"/>
      <c r="D91" s="32"/>
      <c r="E91" s="34"/>
      <c r="F91"/>
    </row>
    <row r="92" spans="1:8" x14ac:dyDescent="0.2">
      <c r="A92" s="32">
        <v>305</v>
      </c>
      <c r="B92" s="33"/>
      <c r="C92" s="33"/>
      <c r="D92" s="33"/>
      <c r="E92" s="35"/>
      <c r="F92"/>
    </row>
    <row r="93" spans="1:8" x14ac:dyDescent="0.2">
      <c r="A93" s="32">
        <v>306</v>
      </c>
      <c r="B93" s="33"/>
      <c r="C93" s="33"/>
      <c r="D93" s="33"/>
      <c r="E93" s="35"/>
      <c r="F93"/>
    </row>
    <row r="94" spans="1:8" x14ac:dyDescent="0.2">
      <c r="A94" s="32">
        <v>307</v>
      </c>
      <c r="B94" s="33"/>
      <c r="C94" s="33"/>
      <c r="D94" s="33"/>
      <c r="E94" s="35"/>
      <c r="F94"/>
    </row>
    <row r="95" spans="1:8" x14ac:dyDescent="0.2">
      <c r="A95" s="32">
        <v>308</v>
      </c>
      <c r="B95" s="33"/>
      <c r="C95" s="33"/>
      <c r="D95" s="33"/>
      <c r="E95" s="35"/>
      <c r="F95"/>
    </row>
    <row r="96" spans="1:8" x14ac:dyDescent="0.2">
      <c r="A96" s="32">
        <v>309</v>
      </c>
      <c r="B96" s="33"/>
      <c r="C96" s="33"/>
      <c r="D96" s="33"/>
      <c r="E96" s="35"/>
      <c r="F96"/>
    </row>
    <row r="97" spans="1:6" x14ac:dyDescent="0.2">
      <c r="A97" s="32">
        <v>310</v>
      </c>
      <c r="B97" s="33"/>
      <c r="C97" s="33"/>
      <c r="D97" s="33"/>
      <c r="E97" s="35"/>
      <c r="F97"/>
    </row>
    <row r="98" spans="1:6" x14ac:dyDescent="0.2">
      <c r="A98" s="32">
        <v>311</v>
      </c>
      <c r="B98" s="33"/>
      <c r="C98" s="33"/>
      <c r="D98" s="33"/>
      <c r="E98" s="35"/>
      <c r="F98"/>
    </row>
    <row r="99" spans="1:6" x14ac:dyDescent="0.2">
      <c r="A99" s="32">
        <v>312</v>
      </c>
      <c r="B99" s="33"/>
      <c r="C99" s="33"/>
      <c r="D99" s="33"/>
      <c r="E99" s="35"/>
      <c r="F99"/>
    </row>
    <row r="100" spans="1:6" x14ac:dyDescent="0.2">
      <c r="A100" s="32">
        <v>313</v>
      </c>
      <c r="B100" s="33"/>
      <c r="C100" s="33"/>
      <c r="D100" s="33"/>
      <c r="E100" s="35"/>
      <c r="F100"/>
    </row>
    <row r="101" spans="1:6" x14ac:dyDescent="0.2">
      <c r="A101" s="32">
        <v>314</v>
      </c>
      <c r="B101" s="33"/>
      <c r="C101" s="33"/>
      <c r="D101" s="33"/>
      <c r="E101" s="35"/>
      <c r="F101"/>
    </row>
    <row r="102" spans="1:6" x14ac:dyDescent="0.2">
      <c r="A102" s="32">
        <v>315</v>
      </c>
      <c r="B102" s="33"/>
      <c r="C102" s="33"/>
      <c r="D102" s="33"/>
      <c r="E102" s="35"/>
      <c r="F102"/>
    </row>
    <row r="103" spans="1:6" x14ac:dyDescent="0.2">
      <c r="A103" s="32">
        <v>316</v>
      </c>
      <c r="B103" s="33"/>
      <c r="C103" s="33"/>
      <c r="D103" s="33"/>
      <c r="E103" s="35"/>
      <c r="F103"/>
    </row>
    <row r="104" spans="1:6" x14ac:dyDescent="0.2">
      <c r="A104" s="32">
        <v>317</v>
      </c>
      <c r="B104" s="33"/>
      <c r="C104" s="33"/>
      <c r="D104" s="33"/>
      <c r="E104" s="35"/>
      <c r="F104"/>
    </row>
    <row r="105" spans="1:6" x14ac:dyDescent="0.2">
      <c r="A105" s="32">
        <v>318</v>
      </c>
      <c r="B105" s="33"/>
      <c r="C105" s="33"/>
      <c r="D105" s="33"/>
      <c r="E105" s="35"/>
      <c r="F105"/>
    </row>
    <row r="106" spans="1:6" x14ac:dyDescent="0.2">
      <c r="A106" s="32">
        <v>319</v>
      </c>
      <c r="B106" s="33"/>
      <c r="C106" s="33"/>
      <c r="D106" s="33"/>
      <c r="E106" s="35"/>
      <c r="F106"/>
    </row>
    <row r="107" spans="1:6" x14ac:dyDescent="0.2">
      <c r="A107" s="32">
        <v>320</v>
      </c>
      <c r="B107" s="33"/>
      <c r="C107" s="33"/>
      <c r="D107" s="33"/>
      <c r="E107" s="35"/>
      <c r="F107"/>
    </row>
    <row r="108" spans="1:6" x14ac:dyDescent="0.2">
      <c r="A108" s="32">
        <v>321</v>
      </c>
      <c r="B108" s="33"/>
      <c r="C108" s="33"/>
      <c r="D108" s="33"/>
      <c r="E108" s="35"/>
      <c r="F108"/>
    </row>
    <row r="109" spans="1:6" x14ac:dyDescent="0.2">
      <c r="A109" s="32">
        <v>322</v>
      </c>
      <c r="B109" s="33"/>
      <c r="C109" s="33"/>
      <c r="D109" s="33"/>
      <c r="E109" s="35"/>
      <c r="F109"/>
    </row>
    <row r="110" spans="1:6" x14ac:dyDescent="0.2">
      <c r="A110" s="32">
        <v>323</v>
      </c>
      <c r="B110" s="33"/>
      <c r="C110" s="33"/>
      <c r="D110" s="33"/>
      <c r="E110" s="35"/>
      <c r="F110"/>
    </row>
    <row r="111" spans="1:6" x14ac:dyDescent="0.2">
      <c r="A111" s="32">
        <v>324</v>
      </c>
      <c r="B111" s="33"/>
      <c r="C111" s="33"/>
      <c r="D111" s="33"/>
      <c r="E111" s="35"/>
      <c r="F111"/>
    </row>
    <row r="112" spans="1:6" x14ac:dyDescent="0.2">
      <c r="A112" s="32">
        <v>325</v>
      </c>
      <c r="B112" s="33"/>
      <c r="C112" s="33"/>
      <c r="D112" s="33"/>
      <c r="E112" s="35"/>
      <c r="F112"/>
    </row>
    <row r="113" spans="1:6" x14ac:dyDescent="0.2">
      <c r="A113" s="32">
        <v>326</v>
      </c>
      <c r="B113" s="33"/>
      <c r="C113" s="33"/>
      <c r="D113" s="33"/>
      <c r="E113" s="35"/>
      <c r="F113"/>
    </row>
    <row r="114" spans="1:6" x14ac:dyDescent="0.2">
      <c r="A114" s="32">
        <v>327</v>
      </c>
      <c r="B114" s="33"/>
      <c r="C114" s="33"/>
      <c r="D114" s="33"/>
      <c r="E114" s="35"/>
      <c r="F114"/>
    </row>
    <row r="115" spans="1:6" x14ac:dyDescent="0.2">
      <c r="A115" s="32">
        <v>328</v>
      </c>
      <c r="B115" s="33"/>
      <c r="C115" s="33"/>
      <c r="D115" s="33"/>
      <c r="E115" s="35"/>
      <c r="F115"/>
    </row>
    <row r="116" spans="1:6" x14ac:dyDescent="0.2">
      <c r="A116" s="32">
        <v>329</v>
      </c>
      <c r="B116" s="33"/>
      <c r="C116" s="33"/>
      <c r="D116" s="33"/>
      <c r="E116" s="35"/>
      <c r="F116"/>
    </row>
    <row r="117" spans="1:6" x14ac:dyDescent="0.2">
      <c r="A117" s="32">
        <v>330</v>
      </c>
      <c r="B117" s="33"/>
      <c r="C117" s="33"/>
      <c r="D117" s="33"/>
      <c r="E117" s="35"/>
      <c r="F117"/>
    </row>
    <row r="118" spans="1:6" x14ac:dyDescent="0.2">
      <c r="A118" s="32">
        <v>331</v>
      </c>
      <c r="B118" s="33"/>
      <c r="C118" s="33"/>
      <c r="D118" s="33"/>
      <c r="E118" s="35"/>
      <c r="F118"/>
    </row>
    <row r="119" spans="1:6" x14ac:dyDescent="0.2">
      <c r="A119" s="32">
        <v>332</v>
      </c>
      <c r="B119" s="33"/>
      <c r="C119" s="33"/>
      <c r="D119" s="33"/>
      <c r="E119" s="35"/>
      <c r="F119"/>
    </row>
    <row r="120" spans="1:6" x14ac:dyDescent="0.2">
      <c r="A120" s="32">
        <v>333</v>
      </c>
      <c r="B120" s="33"/>
      <c r="C120" s="33"/>
      <c r="D120" s="33"/>
      <c r="E120" s="35"/>
      <c r="F120"/>
    </row>
    <row r="121" spans="1:6" x14ac:dyDescent="0.2">
      <c r="A121" s="32">
        <v>334</v>
      </c>
      <c r="B121" s="33"/>
      <c r="C121" s="33"/>
      <c r="D121" s="33"/>
      <c r="E121" s="35"/>
      <c r="F121"/>
    </row>
    <row r="122" spans="1:6" x14ac:dyDescent="0.2">
      <c r="A122" s="32">
        <v>335</v>
      </c>
      <c r="B122" s="33"/>
      <c r="C122" s="33"/>
      <c r="D122" s="33"/>
      <c r="E122" s="35"/>
      <c r="F122"/>
    </row>
    <row r="123" spans="1:6" x14ac:dyDescent="0.2">
      <c r="A123" s="32">
        <v>336</v>
      </c>
      <c r="B123" s="33"/>
      <c r="C123" s="33"/>
      <c r="D123" s="33"/>
      <c r="E123" s="35"/>
      <c r="F123"/>
    </row>
    <row r="124" spans="1:6" x14ac:dyDescent="0.2">
      <c r="A124" s="32">
        <v>337</v>
      </c>
      <c r="B124" s="33"/>
      <c r="C124" s="33"/>
      <c r="D124" s="33"/>
      <c r="E124" s="35"/>
      <c r="F124"/>
    </row>
    <row r="125" spans="1:6" x14ac:dyDescent="0.2">
      <c r="A125" s="32">
        <v>338</v>
      </c>
      <c r="B125" s="33"/>
      <c r="C125" s="33"/>
      <c r="D125" s="33"/>
      <c r="E125" s="35"/>
      <c r="F125"/>
    </row>
    <row r="126" spans="1:6" x14ac:dyDescent="0.2">
      <c r="A126" s="32">
        <v>339</v>
      </c>
      <c r="B126" s="33"/>
      <c r="C126" s="33"/>
      <c r="D126" s="33"/>
      <c r="E126" s="35"/>
      <c r="F126"/>
    </row>
    <row r="127" spans="1:6" x14ac:dyDescent="0.2">
      <c r="A127" s="32">
        <v>340</v>
      </c>
      <c r="B127" s="33"/>
      <c r="C127" s="33"/>
      <c r="D127" s="33"/>
      <c r="E127" s="35"/>
      <c r="F127"/>
    </row>
    <row r="128" spans="1:6" x14ac:dyDescent="0.2">
      <c r="A128" s="32">
        <v>341</v>
      </c>
      <c r="B128" s="33"/>
      <c r="C128" s="33"/>
      <c r="D128" s="33"/>
      <c r="E128" s="35"/>
      <c r="F128"/>
    </row>
    <row r="129" spans="1:6" x14ac:dyDescent="0.2">
      <c r="A129" s="32">
        <v>342</v>
      </c>
      <c r="B129" s="33"/>
      <c r="C129" s="33"/>
      <c r="D129" s="33"/>
      <c r="E129" s="35"/>
      <c r="F129"/>
    </row>
    <row r="130" spans="1:6" x14ac:dyDescent="0.2">
      <c r="A130" s="32">
        <v>343</v>
      </c>
      <c r="B130" s="33"/>
      <c r="C130" s="33"/>
      <c r="D130" s="33"/>
      <c r="E130" s="35"/>
      <c r="F130"/>
    </row>
    <row r="131" spans="1:6" x14ac:dyDescent="0.2">
      <c r="A131" s="32">
        <v>344</v>
      </c>
      <c r="B131" s="33"/>
      <c r="C131" s="33"/>
      <c r="D131" s="33"/>
      <c r="E131" s="35"/>
      <c r="F131"/>
    </row>
    <row r="132" spans="1:6" x14ac:dyDescent="0.2">
      <c r="A132" s="32">
        <v>345</v>
      </c>
      <c r="B132" s="33"/>
      <c r="C132" s="33"/>
      <c r="D132" s="33"/>
      <c r="E132" s="35"/>
      <c r="F132"/>
    </row>
    <row r="133" spans="1:6" x14ac:dyDescent="0.2">
      <c r="A133" s="32">
        <v>346</v>
      </c>
      <c r="B133" s="33"/>
      <c r="C133" s="33"/>
      <c r="D133" s="33"/>
      <c r="E133" s="35"/>
      <c r="F133"/>
    </row>
    <row r="134" spans="1:6" x14ac:dyDescent="0.2">
      <c r="A134" s="32">
        <v>347</v>
      </c>
      <c r="B134" s="33"/>
      <c r="C134" s="33"/>
      <c r="D134" s="33"/>
      <c r="E134" s="35"/>
      <c r="F134"/>
    </row>
    <row r="135" spans="1:6" x14ac:dyDescent="0.2">
      <c r="A135" s="32">
        <v>348</v>
      </c>
      <c r="B135" s="33"/>
      <c r="C135" s="33"/>
      <c r="D135" s="33"/>
      <c r="E135" s="35"/>
      <c r="F135"/>
    </row>
    <row r="136" spans="1:6" x14ac:dyDescent="0.2">
      <c r="A136" s="32">
        <v>349</v>
      </c>
      <c r="B136" s="33"/>
      <c r="C136" s="33"/>
      <c r="D136" s="33"/>
      <c r="E136" s="35"/>
      <c r="F136"/>
    </row>
    <row r="137" spans="1:6" x14ac:dyDescent="0.2">
      <c r="A137" s="32">
        <v>350</v>
      </c>
      <c r="B137" s="33"/>
      <c r="C137" s="33"/>
      <c r="D137" s="33"/>
      <c r="E137" s="35"/>
      <c r="F137"/>
    </row>
    <row r="138" spans="1:6" x14ac:dyDescent="0.2">
      <c r="A138" s="32">
        <v>351</v>
      </c>
      <c r="B138" s="33"/>
      <c r="C138" s="33"/>
      <c r="D138" s="33"/>
      <c r="E138" s="35"/>
      <c r="F138"/>
    </row>
    <row r="139" spans="1:6" x14ac:dyDescent="0.2">
      <c r="A139" s="32">
        <v>352</v>
      </c>
      <c r="B139" s="33"/>
      <c r="C139" s="33"/>
      <c r="D139" s="33"/>
      <c r="E139" s="35"/>
      <c r="F139"/>
    </row>
    <row r="140" spans="1:6" x14ac:dyDescent="0.2">
      <c r="A140" s="32">
        <v>353</v>
      </c>
      <c r="B140" s="33"/>
      <c r="C140" s="33"/>
      <c r="D140" s="33"/>
      <c r="E140" s="35"/>
      <c r="F140"/>
    </row>
    <row r="141" spans="1:6" x14ac:dyDescent="0.2">
      <c r="A141" s="32">
        <v>354</v>
      </c>
      <c r="B141" s="33"/>
      <c r="C141" s="33"/>
      <c r="D141" s="33"/>
      <c r="E141" s="35"/>
      <c r="F141"/>
    </row>
    <row r="142" spans="1:6" x14ac:dyDescent="0.2">
      <c r="A142" s="32">
        <v>355</v>
      </c>
      <c r="B142" s="33"/>
      <c r="C142" s="33"/>
      <c r="D142" s="33"/>
      <c r="E142" s="35"/>
      <c r="F142"/>
    </row>
    <row r="143" spans="1:6" x14ac:dyDescent="0.2">
      <c r="A143" s="32">
        <v>356</v>
      </c>
      <c r="B143" s="33"/>
      <c r="C143" s="33"/>
      <c r="D143" s="33"/>
      <c r="E143" s="35"/>
    </row>
    <row r="144" spans="1:6" x14ac:dyDescent="0.2">
      <c r="A144" s="32">
        <v>357</v>
      </c>
      <c r="B144" s="33"/>
      <c r="C144" s="33"/>
      <c r="D144" s="33"/>
      <c r="E144" s="35"/>
    </row>
    <row r="145" spans="1:5" x14ac:dyDescent="0.2">
      <c r="A145" s="32">
        <v>358</v>
      </c>
      <c r="B145" s="33"/>
      <c r="C145" s="33"/>
      <c r="D145" s="33"/>
      <c r="E145" s="35"/>
    </row>
    <row r="146" spans="1:5" x14ac:dyDescent="0.2">
      <c r="A146" s="32">
        <v>359</v>
      </c>
      <c r="B146" s="33"/>
      <c r="C146" s="33"/>
      <c r="D146" s="33"/>
      <c r="E146" s="35"/>
    </row>
    <row r="147" spans="1:5" x14ac:dyDescent="0.2">
      <c r="A147" s="32">
        <v>360</v>
      </c>
      <c r="B147" s="33"/>
      <c r="C147" s="33"/>
      <c r="D147" s="33"/>
      <c r="E147" s="35"/>
    </row>
    <row r="148" spans="1:5" x14ac:dyDescent="0.2">
      <c r="A148" s="32">
        <v>361</v>
      </c>
      <c r="B148" s="33"/>
      <c r="C148" s="33"/>
      <c r="D148" s="33"/>
      <c r="E148" s="35"/>
    </row>
    <row r="149" spans="1:5" x14ac:dyDescent="0.2">
      <c r="A149" s="32">
        <v>362</v>
      </c>
      <c r="B149" s="33"/>
      <c r="C149" s="33"/>
      <c r="D149" s="33"/>
      <c r="E149" s="35"/>
    </row>
    <row r="150" spans="1:5" x14ac:dyDescent="0.2">
      <c r="A150" s="32">
        <v>363</v>
      </c>
      <c r="B150" s="33"/>
      <c r="C150" s="33"/>
      <c r="D150" s="33"/>
      <c r="E150" s="35"/>
    </row>
    <row r="151" spans="1:5" x14ac:dyDescent="0.2">
      <c r="A151" s="32">
        <v>364</v>
      </c>
      <c r="B151" s="33"/>
      <c r="C151" s="33"/>
      <c r="D151" s="33"/>
      <c r="E151" s="35"/>
    </row>
    <row r="152" spans="1:5" x14ac:dyDescent="0.2">
      <c r="A152" s="32">
        <v>365</v>
      </c>
      <c r="B152" s="33"/>
      <c r="C152" s="33"/>
      <c r="D152" s="33"/>
      <c r="E152" s="35"/>
    </row>
    <row r="153" spans="1:5" x14ac:dyDescent="0.2">
      <c r="A153" s="32">
        <v>366</v>
      </c>
      <c r="B153" s="33"/>
      <c r="C153" s="33"/>
      <c r="D153" s="33"/>
      <c r="E153" s="35"/>
    </row>
    <row r="154" spans="1:5" x14ac:dyDescent="0.2">
      <c r="A154" s="32">
        <v>367</v>
      </c>
      <c r="B154" s="33"/>
      <c r="C154" s="33"/>
      <c r="D154" s="33"/>
      <c r="E154" s="35"/>
    </row>
    <row r="155" spans="1:5" x14ac:dyDescent="0.2">
      <c r="A155" s="32">
        <v>368</v>
      </c>
      <c r="B155" s="33"/>
      <c r="C155" s="33"/>
      <c r="D155" s="33"/>
      <c r="E155" s="35"/>
    </row>
    <row r="156" spans="1:5" x14ac:dyDescent="0.2">
      <c r="A156" s="32">
        <v>369</v>
      </c>
      <c r="B156" s="33"/>
      <c r="C156" s="33"/>
      <c r="D156" s="33"/>
      <c r="E156" s="35"/>
    </row>
    <row r="157" spans="1:5" x14ac:dyDescent="0.2">
      <c r="A157" s="32">
        <v>370</v>
      </c>
      <c r="B157" s="33"/>
      <c r="C157" s="33"/>
      <c r="D157" s="33"/>
      <c r="E157" s="35"/>
    </row>
    <row r="158" spans="1:5" x14ac:dyDescent="0.2">
      <c r="A158" s="32">
        <v>371</v>
      </c>
      <c r="B158" s="33"/>
      <c r="C158" s="33"/>
      <c r="D158" s="33"/>
      <c r="E158" s="35"/>
    </row>
    <row r="159" spans="1:5" x14ac:dyDescent="0.2">
      <c r="A159" s="32">
        <v>372</v>
      </c>
      <c r="B159" s="32"/>
      <c r="C159" s="32"/>
      <c r="D159" s="32"/>
      <c r="E159" s="34"/>
    </row>
    <row r="160" spans="1:5" x14ac:dyDescent="0.2">
      <c r="A160" s="32">
        <v>373</v>
      </c>
      <c r="B160" s="32"/>
      <c r="C160" s="32"/>
      <c r="D160" s="32"/>
      <c r="E160" s="34"/>
    </row>
    <row r="161" spans="1:5" x14ac:dyDescent="0.2">
      <c r="A161" s="32">
        <v>374</v>
      </c>
      <c r="B161" s="32"/>
      <c r="C161" s="32"/>
      <c r="D161" s="32"/>
      <c r="E161" s="34"/>
    </row>
    <row r="162" spans="1:5" x14ac:dyDescent="0.2">
      <c r="A162" s="32">
        <v>375</v>
      </c>
      <c r="B162" s="32"/>
      <c r="C162" s="32"/>
      <c r="D162" s="32"/>
      <c r="E162" s="34"/>
    </row>
    <row r="163" spans="1:5" x14ac:dyDescent="0.2">
      <c r="A163" s="32">
        <v>376</v>
      </c>
      <c r="B163" s="32"/>
      <c r="C163" s="32"/>
      <c r="D163" s="32"/>
      <c r="E163" s="34"/>
    </row>
    <row r="164" spans="1:5" x14ac:dyDescent="0.2">
      <c r="A164" s="32">
        <v>377</v>
      </c>
      <c r="B164" s="32"/>
      <c r="C164" s="32"/>
      <c r="D164" s="32"/>
      <c r="E164" s="34"/>
    </row>
    <row r="165" spans="1:5" x14ac:dyDescent="0.2">
      <c r="A165" s="32">
        <v>378</v>
      </c>
      <c r="B165" s="32"/>
      <c r="C165" s="32"/>
      <c r="D165" s="32"/>
      <c r="E165" s="34"/>
    </row>
    <row r="166" spans="1:5" x14ac:dyDescent="0.2">
      <c r="A166" s="32">
        <v>379</v>
      </c>
      <c r="B166" s="32"/>
      <c r="C166" s="32"/>
      <c r="D166" s="32"/>
      <c r="E166" s="34"/>
    </row>
    <row r="167" spans="1:5" x14ac:dyDescent="0.2">
      <c r="A167" s="32">
        <v>380</v>
      </c>
      <c r="B167" s="32"/>
      <c r="C167" s="32"/>
      <c r="D167" s="32"/>
      <c r="E167" s="34"/>
    </row>
    <row r="168" spans="1:5" x14ac:dyDescent="0.2">
      <c r="A168" s="32">
        <v>381</v>
      </c>
      <c r="B168" s="32"/>
      <c r="C168" s="32"/>
      <c r="D168" s="32"/>
      <c r="E168" s="34"/>
    </row>
    <row r="169" spans="1:5" x14ac:dyDescent="0.2">
      <c r="A169" s="32">
        <v>382</v>
      </c>
      <c r="B169" s="32"/>
      <c r="C169" s="32"/>
      <c r="D169" s="32"/>
      <c r="E169" s="34"/>
    </row>
    <row r="170" spans="1:5" x14ac:dyDescent="0.2">
      <c r="A170" s="32">
        <v>383</v>
      </c>
      <c r="B170" s="32"/>
      <c r="C170" s="32"/>
      <c r="D170" s="32"/>
      <c r="E170" s="34"/>
    </row>
    <row r="171" spans="1:5" x14ac:dyDescent="0.2">
      <c r="A171" s="32">
        <v>384</v>
      </c>
      <c r="B171" s="32"/>
      <c r="C171" s="32"/>
      <c r="D171" s="32"/>
      <c r="E171" s="34"/>
    </row>
    <row r="172" spans="1:5" x14ac:dyDescent="0.2">
      <c r="A172" s="32">
        <v>385</v>
      </c>
      <c r="B172" s="32"/>
      <c r="C172" s="32"/>
      <c r="D172" s="32"/>
      <c r="E172" s="34"/>
    </row>
    <row r="173" spans="1:5" x14ac:dyDescent="0.2">
      <c r="A173" s="32">
        <v>386</v>
      </c>
      <c r="B173" s="32"/>
      <c r="C173" s="32"/>
      <c r="D173" s="32"/>
      <c r="E173" s="34"/>
    </row>
    <row r="174" spans="1:5" x14ac:dyDescent="0.2">
      <c r="A174" s="32">
        <v>387</v>
      </c>
      <c r="B174" s="32"/>
      <c r="C174" s="32"/>
      <c r="D174" s="32"/>
      <c r="E174" s="34"/>
    </row>
    <row r="175" spans="1:5" x14ac:dyDescent="0.2">
      <c r="A175" s="32">
        <v>388</v>
      </c>
      <c r="B175" s="32"/>
      <c r="C175" s="32"/>
      <c r="D175" s="32"/>
      <c r="E175" s="34"/>
    </row>
    <row r="176" spans="1:5" x14ac:dyDescent="0.2">
      <c r="A176" s="32">
        <v>389</v>
      </c>
      <c r="B176" s="32"/>
      <c r="C176" s="32"/>
      <c r="D176" s="32"/>
      <c r="E176" s="34"/>
    </row>
    <row r="177" spans="1:5" x14ac:dyDescent="0.2">
      <c r="A177" s="32">
        <v>390</v>
      </c>
      <c r="B177" s="32"/>
      <c r="C177" s="32"/>
      <c r="D177" s="32"/>
      <c r="E177" s="34"/>
    </row>
    <row r="178" spans="1:5" x14ac:dyDescent="0.2">
      <c r="A178" s="32">
        <v>391</v>
      </c>
      <c r="B178" s="32"/>
      <c r="C178" s="32"/>
      <c r="D178" s="32"/>
      <c r="E178" s="34"/>
    </row>
    <row r="179" spans="1:5" x14ac:dyDescent="0.2">
      <c r="A179" s="32">
        <v>392</v>
      </c>
      <c r="B179" s="32"/>
      <c r="C179" s="32"/>
      <c r="D179" s="32"/>
      <c r="E179" s="34"/>
    </row>
    <row r="180" spans="1:5" x14ac:dyDescent="0.2">
      <c r="A180" s="32">
        <v>393</v>
      </c>
      <c r="B180" s="32"/>
      <c r="C180" s="32"/>
      <c r="D180" s="32"/>
      <c r="E180" s="34"/>
    </row>
    <row r="181" spans="1:5" x14ac:dyDescent="0.2">
      <c r="A181" s="32">
        <v>394</v>
      </c>
      <c r="B181" s="32"/>
      <c r="C181" s="32"/>
      <c r="D181" s="32"/>
      <c r="E181" s="34"/>
    </row>
    <row r="182" spans="1:5" x14ac:dyDescent="0.2">
      <c r="A182" s="32">
        <v>395</v>
      </c>
      <c r="B182" s="32"/>
      <c r="C182" s="32"/>
      <c r="D182" s="32"/>
      <c r="E182" s="34"/>
    </row>
    <row r="183" spans="1:5" x14ac:dyDescent="0.2">
      <c r="A183" s="32">
        <v>396</v>
      </c>
      <c r="B183" s="32"/>
      <c r="C183" s="32"/>
      <c r="D183" s="32"/>
      <c r="E183" s="34"/>
    </row>
    <row r="184" spans="1:5" x14ac:dyDescent="0.2">
      <c r="A184" s="32">
        <v>397</v>
      </c>
      <c r="B184" s="32"/>
      <c r="C184" s="32"/>
      <c r="D184" s="32"/>
      <c r="E184" s="34"/>
    </row>
    <row r="185" spans="1:5" x14ac:dyDescent="0.2">
      <c r="A185" s="32">
        <v>398</v>
      </c>
      <c r="B185" s="32"/>
      <c r="C185" s="32"/>
      <c r="D185" s="32"/>
      <c r="E185" s="34"/>
    </row>
    <row r="186" spans="1:5" x14ac:dyDescent="0.2">
      <c r="A186" s="32">
        <v>399</v>
      </c>
      <c r="B186" s="32"/>
      <c r="C186" s="32"/>
      <c r="D186" s="32"/>
      <c r="E186" s="34"/>
    </row>
    <row r="187" spans="1:5" x14ac:dyDescent="0.2">
      <c r="A187" s="32">
        <v>400</v>
      </c>
      <c r="B187" s="32"/>
      <c r="C187" s="32"/>
      <c r="D187" s="32"/>
      <c r="E187" s="34"/>
    </row>
    <row r="188" spans="1:5" x14ac:dyDescent="0.2">
      <c r="A188" s="32">
        <v>401</v>
      </c>
      <c r="B188" s="32"/>
      <c r="C188" s="32"/>
      <c r="D188" s="32"/>
      <c r="E188" s="34"/>
    </row>
    <row r="189" spans="1:5" x14ac:dyDescent="0.2">
      <c r="A189" s="32">
        <v>402</v>
      </c>
      <c r="B189" s="69"/>
      <c r="C189" s="69"/>
      <c r="D189" s="69"/>
      <c r="E189" s="70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zoomScaleNormal="100" workbookViewId="0">
      <pane ySplit="2" topLeftCell="A3" activePane="bottomLeft" state="frozen"/>
      <selection pane="bottomLeft" sqref="A1:G1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7" ht="58.5" customHeight="1" thickBot="1" x14ac:dyDescent="0.45">
      <c r="A1" s="80" t="s">
        <v>328</v>
      </c>
      <c r="B1" s="80"/>
      <c r="C1" s="80"/>
      <c r="D1" s="80"/>
      <c r="E1" s="80"/>
      <c r="F1" s="80"/>
      <c r="G1" s="80"/>
    </row>
    <row r="2" spans="1:7" ht="30.75" thickBot="1" x14ac:dyDescent="0.25">
      <c r="A2" s="7" t="s">
        <v>3</v>
      </c>
      <c r="B2" s="8" t="s">
        <v>0</v>
      </c>
      <c r="C2" s="9" t="s">
        <v>5</v>
      </c>
      <c r="D2" s="10" t="s">
        <v>19</v>
      </c>
      <c r="E2" s="10" t="s">
        <v>1</v>
      </c>
      <c r="F2" s="11" t="s">
        <v>2</v>
      </c>
      <c r="G2" s="36" t="s">
        <v>4</v>
      </c>
    </row>
    <row r="3" spans="1:7" ht="15" x14ac:dyDescent="0.2">
      <c r="A3" s="12">
        <v>1</v>
      </c>
      <c r="B3" s="16">
        <v>222</v>
      </c>
      <c r="C3" s="4" t="str">
        <f>VLOOKUP($B3,Registration!$A:$E,2,0)</f>
        <v>Adam</v>
      </c>
      <c r="D3" s="4" t="str">
        <f>VLOOKUP($B3,Registration!$A:$E,3,0)</f>
        <v>Peacock</v>
      </c>
      <c r="E3" s="4" t="str">
        <f>VLOOKUP($B3,Registration!$A:$E,4,0)</f>
        <v>British Biathlon</v>
      </c>
      <c r="F3" s="13" t="str">
        <f>VLOOKUP($B3,Registration!$A:$E,5,0)</f>
        <v>M</v>
      </c>
      <c r="G3" s="37" t="s">
        <v>251</v>
      </c>
    </row>
    <row r="4" spans="1:7" ht="15" x14ac:dyDescent="0.2">
      <c r="A4" s="2">
        <v>2</v>
      </c>
      <c r="B4" s="16">
        <v>242</v>
      </c>
      <c r="C4" s="4" t="str">
        <f>VLOOKUP($B4,Registration!$A:$E,2,0)</f>
        <v>James</v>
      </c>
      <c r="D4" s="4" t="str">
        <f>VLOOKUP($B4,Registration!$A:$E,3,0)</f>
        <v>Wilson</v>
      </c>
      <c r="E4" s="4" t="str">
        <f>VLOOKUP($B4,Registration!$A:$E,4,0)</f>
        <v>MRR</v>
      </c>
      <c r="F4" s="13" t="str">
        <f>VLOOKUP($B4,Registration!$A:$E,5,0)</f>
        <v>M</v>
      </c>
      <c r="G4" s="37" t="s">
        <v>252</v>
      </c>
    </row>
    <row r="5" spans="1:7" ht="15" x14ac:dyDescent="0.2">
      <c r="A5" s="2">
        <v>3</v>
      </c>
      <c r="B5" s="16">
        <v>271</v>
      </c>
      <c r="C5" s="4" t="str">
        <f>VLOOKUP($B5,Registration!$A:$E,2,0)</f>
        <v>Anna</v>
      </c>
      <c r="D5" s="4" t="str">
        <f>VLOOKUP($B5,Registration!$A:$E,3,0)</f>
        <v>MacFadyen</v>
      </c>
      <c r="E5" s="4" t="str">
        <f>VLOOKUP($B5,Registration!$A:$E,4,0)</f>
        <v>FH</v>
      </c>
      <c r="F5" s="13" t="str">
        <f>VLOOKUP($B5,Registration!$A:$E,5,0)</f>
        <v>FU21</v>
      </c>
      <c r="G5" s="37" t="s">
        <v>98</v>
      </c>
    </row>
    <row r="6" spans="1:7" ht="15" x14ac:dyDescent="0.2">
      <c r="A6" s="2">
        <v>4</v>
      </c>
      <c r="B6" s="16">
        <v>234</v>
      </c>
      <c r="C6" s="4" t="str">
        <f>VLOOKUP($B6,Registration!$A:$E,2,0)</f>
        <v>Gareth</v>
      </c>
      <c r="D6" s="4" t="str">
        <f>VLOOKUP($B6,Registration!$A:$E,3,0)</f>
        <v>Griffin</v>
      </c>
      <c r="E6" s="4" t="str">
        <f>VLOOKUP($B6,Registration!$A:$E,4,0)</f>
        <v>British Biathlon</v>
      </c>
      <c r="F6" s="13" t="str">
        <f>VLOOKUP($B6,Registration!$A:$E,5,0)</f>
        <v>M</v>
      </c>
      <c r="G6" s="37" t="s">
        <v>99</v>
      </c>
    </row>
    <row r="7" spans="1:7" ht="15" x14ac:dyDescent="0.2">
      <c r="A7" s="2">
        <v>5</v>
      </c>
      <c r="B7" s="16">
        <v>299</v>
      </c>
      <c r="C7" s="4" t="str">
        <f>VLOOKUP($B7,Registration!$A:$E,2,0)</f>
        <v>Steven</v>
      </c>
      <c r="D7" s="4" t="str">
        <f>VLOOKUP($B7,Registration!$A:$E,3,0)</f>
        <v>Worsley</v>
      </c>
      <c r="E7" s="4" t="str">
        <f>VLOOKUP($B7,Registration!$A:$E,4,0)</f>
        <v>IH</v>
      </c>
      <c r="F7" s="13" t="str">
        <f>VLOOKUP($B7,Registration!$A:$E,5,0)</f>
        <v>MV</v>
      </c>
      <c r="G7" s="37" t="s">
        <v>253</v>
      </c>
    </row>
    <row r="8" spans="1:7" ht="15" x14ac:dyDescent="0.2">
      <c r="A8" s="2">
        <v>6</v>
      </c>
      <c r="B8" s="16">
        <v>224</v>
      </c>
      <c r="C8" s="4" t="str">
        <f>VLOOKUP($B8,Registration!$A:$E,2,0)</f>
        <v>Carl</v>
      </c>
      <c r="D8" s="4" t="str">
        <f>VLOOKUP($B8,Registration!$A:$E,3,0)</f>
        <v>Aldridge</v>
      </c>
      <c r="E8" s="4" t="str">
        <f>VLOOKUP($B8,Registration!$A:$E,4,0)</f>
        <v>British Biathlon</v>
      </c>
      <c r="F8" s="13" t="str">
        <f>VLOOKUP($B8,Registration!$A:$E,5,0)</f>
        <v>M</v>
      </c>
      <c r="G8" s="37" t="s">
        <v>254</v>
      </c>
    </row>
    <row r="9" spans="1:7" ht="15" x14ac:dyDescent="0.2">
      <c r="A9" s="2">
        <v>7</v>
      </c>
      <c r="B9" s="16">
        <v>221</v>
      </c>
      <c r="C9" s="4" t="str">
        <f>VLOOKUP($B9,Registration!$A:$E,2,0)</f>
        <v>Vinnie</v>
      </c>
      <c r="D9" s="4" t="str">
        <f>VLOOKUP($B9,Registration!$A:$E,3,0)</f>
        <v>Fountain</v>
      </c>
      <c r="E9" s="4" t="str">
        <f>VLOOKUP($B9,Registration!$A:$E,4,0)</f>
        <v>British Biathlon</v>
      </c>
      <c r="F9" s="13" t="str">
        <f>VLOOKUP($B9,Registration!$A:$E,5,0)</f>
        <v>M</v>
      </c>
      <c r="G9" s="37" t="s">
        <v>255</v>
      </c>
    </row>
    <row r="10" spans="1:7" ht="15" x14ac:dyDescent="0.2">
      <c r="A10" s="2">
        <v>8</v>
      </c>
      <c r="B10" s="16">
        <v>283</v>
      </c>
      <c r="C10" s="4" t="str">
        <f>VLOOKUP($B10,Registration!$A:$E,2,0)</f>
        <v>Ant</v>
      </c>
      <c r="D10" s="4" t="str">
        <f>VLOOKUP($B10,Registration!$A:$E,3,0)</f>
        <v>Butler</v>
      </c>
      <c r="E10" s="4" t="str">
        <f>VLOOKUP($B10,Registration!$A:$E,4,0)</f>
        <v>Unattached</v>
      </c>
      <c r="F10" s="13" t="str">
        <f>VLOOKUP($B10,Registration!$A:$E,5,0)</f>
        <v>M</v>
      </c>
      <c r="G10" s="37" t="s">
        <v>256</v>
      </c>
    </row>
    <row r="11" spans="1:7" ht="15" x14ac:dyDescent="0.2">
      <c r="A11" s="2">
        <v>9</v>
      </c>
      <c r="B11" s="16">
        <v>301</v>
      </c>
      <c r="C11" s="4" t="str">
        <f>VLOOKUP($B11,Registration!$A:$E,2,0)</f>
        <v>Richard</v>
      </c>
      <c r="D11" s="4" t="str">
        <f>VLOOKUP($B11,Registration!$A:$E,3,0)</f>
        <v>Womald</v>
      </c>
      <c r="E11" s="4" t="str">
        <f>VLOOKUP($B11,Registration!$A:$E,4,0)</f>
        <v>FH</v>
      </c>
      <c r="F11" s="13" t="str">
        <f>VLOOKUP($B11,Registration!$A:$E,5,0)</f>
        <v>M</v>
      </c>
      <c r="G11" s="37" t="s">
        <v>257</v>
      </c>
    </row>
    <row r="12" spans="1:7" ht="15" x14ac:dyDescent="0.2">
      <c r="A12" s="2">
        <v>10</v>
      </c>
      <c r="B12" s="16">
        <v>226</v>
      </c>
      <c r="C12" s="4" t="str">
        <f>VLOOKUP($B12,Registration!$A:$E,2,0)</f>
        <v>Luke</v>
      </c>
      <c r="D12" s="4" t="str">
        <f>VLOOKUP($B12,Registration!$A:$E,3,0)</f>
        <v>Kennedy</v>
      </c>
      <c r="E12" s="4" t="str">
        <f>VLOOKUP($B12,Registration!$A:$E,4,0)</f>
        <v>British Biathlon</v>
      </c>
      <c r="F12" s="13" t="str">
        <f>VLOOKUP($B12,Registration!$A:$E,5,0)</f>
        <v>M</v>
      </c>
      <c r="G12" s="37" t="s">
        <v>258</v>
      </c>
    </row>
    <row r="13" spans="1:7" ht="15" x14ac:dyDescent="0.2">
      <c r="A13" s="2">
        <v>11</v>
      </c>
      <c r="B13" s="16">
        <v>231</v>
      </c>
      <c r="C13" s="4" t="str">
        <f>VLOOKUP($B13,Registration!$A:$E,2,0)</f>
        <v>Mark</v>
      </c>
      <c r="D13" s="4" t="str">
        <f>VLOOKUP($B13,Registration!$A:$E,3,0)</f>
        <v>Patterson</v>
      </c>
      <c r="E13" s="4" t="str">
        <f>VLOOKUP($B13,Registration!$A:$E,4,0)</f>
        <v>British Biathlon</v>
      </c>
      <c r="F13" s="13" t="str">
        <f>VLOOKUP($B13,Registration!$A:$E,5,0)</f>
        <v>M</v>
      </c>
      <c r="G13" s="37" t="s">
        <v>259</v>
      </c>
    </row>
    <row r="14" spans="1:7" ht="15" x14ac:dyDescent="0.2">
      <c r="A14" s="2">
        <v>12</v>
      </c>
      <c r="B14" s="16">
        <v>232</v>
      </c>
      <c r="C14" s="4" t="str">
        <f>VLOOKUP($B14,Registration!$A:$E,2,0)</f>
        <v xml:space="preserve">Martin </v>
      </c>
      <c r="D14" s="4" t="str">
        <f>VLOOKUP($B14,Registration!$A:$E,3,0)</f>
        <v>Shaw</v>
      </c>
      <c r="E14" s="4" t="str">
        <f>VLOOKUP($B14,Registration!$A:$E,4,0)</f>
        <v>British Biathlon</v>
      </c>
      <c r="F14" s="13" t="str">
        <f>VLOOKUP($B14,Registration!$A:$E,5,0)</f>
        <v>M</v>
      </c>
      <c r="G14" s="37" t="s">
        <v>260</v>
      </c>
    </row>
    <row r="15" spans="1:7" ht="15" x14ac:dyDescent="0.2">
      <c r="A15" s="2">
        <v>13</v>
      </c>
      <c r="B15" s="16">
        <v>220</v>
      </c>
      <c r="C15" s="4" t="str">
        <f>VLOOKUP($B15,Registration!$A:$E,2,0)</f>
        <v>Adam</v>
      </c>
      <c r="D15" s="4" t="str">
        <f>VLOOKUP($B15,Registration!$A:$E,3,0)</f>
        <v>Williams</v>
      </c>
      <c r="E15" s="4" t="str">
        <f>VLOOKUP($B15,Registration!$A:$E,4,0)</f>
        <v>British Biathlon</v>
      </c>
      <c r="F15" s="13" t="str">
        <f>VLOOKUP($B15,Registration!$A:$E,5,0)</f>
        <v>M</v>
      </c>
      <c r="G15" s="37" t="s">
        <v>261</v>
      </c>
    </row>
    <row r="16" spans="1:7" ht="15" x14ac:dyDescent="0.2">
      <c r="A16" s="2">
        <v>14</v>
      </c>
      <c r="B16" s="16">
        <v>266</v>
      </c>
      <c r="C16" s="4" t="str">
        <f>VLOOKUP($B16,Registration!$A:$E,2,0)</f>
        <v>Louise</v>
      </c>
      <c r="D16" s="4" t="str">
        <f>VLOOKUP($B16,Registration!$A:$E,3,0)</f>
        <v>Cartmell</v>
      </c>
      <c r="E16" s="4" t="str">
        <f>VLOOKUP($B16,Registration!$A:$E,4,0)</f>
        <v>MRR</v>
      </c>
      <c r="F16" s="13" t="str">
        <f>VLOOKUP($B16,Registration!$A:$E,5,0)</f>
        <v>F</v>
      </c>
      <c r="G16" s="37" t="s">
        <v>262</v>
      </c>
    </row>
    <row r="17" spans="1:7" ht="15" x14ac:dyDescent="0.2">
      <c r="A17" s="2">
        <v>15</v>
      </c>
      <c r="B17" s="16">
        <v>260</v>
      </c>
      <c r="C17" s="4" t="str">
        <f>VLOOKUP($B17,Registration!$A:$E,2,0)</f>
        <v>Ed</v>
      </c>
      <c r="D17" s="4" t="str">
        <f>VLOOKUP($B17,Registration!$A:$E,3,0)</f>
        <v>Dunbar</v>
      </c>
      <c r="E17" s="4" t="str">
        <f>VLOOKUP($B17,Registration!$A:$E,4,0)</f>
        <v>MRR</v>
      </c>
      <c r="F17" s="13" t="str">
        <f>VLOOKUP($B17,Registration!$A:$E,5,0)</f>
        <v>MV</v>
      </c>
      <c r="G17" s="37" t="s">
        <v>100</v>
      </c>
    </row>
    <row r="18" spans="1:7" ht="15" x14ac:dyDescent="0.2">
      <c r="A18" s="2">
        <v>16</v>
      </c>
      <c r="B18" s="16">
        <v>278</v>
      </c>
      <c r="C18" s="4" t="str">
        <f>VLOOKUP($B18,Registration!$A:$E,2,0)</f>
        <v>Rhona</v>
      </c>
      <c r="D18" s="4" t="str">
        <f>VLOOKUP($B18,Registration!$A:$E,3,0)</f>
        <v>Grant</v>
      </c>
      <c r="E18" s="4" t="str">
        <f>VLOOKUP($B18,Registration!$A:$E,4,0)</f>
        <v>HHR</v>
      </c>
      <c r="F18" s="13" t="str">
        <f>VLOOKUP($B18,Registration!$A:$E,5,0)</f>
        <v>F</v>
      </c>
      <c r="G18" s="37" t="s">
        <v>263</v>
      </c>
    </row>
    <row r="19" spans="1:7" ht="15" x14ac:dyDescent="0.2">
      <c r="A19" s="2">
        <v>17</v>
      </c>
      <c r="B19" s="16">
        <v>239</v>
      </c>
      <c r="C19" s="4" t="str">
        <f>VLOOKUP($B19,Registration!$A:$E,2,0)</f>
        <v>Jordan</v>
      </c>
      <c r="D19" s="4" t="str">
        <f>VLOOKUP($B19,Registration!$A:$E,3,0)</f>
        <v>Stewart</v>
      </c>
      <c r="E19" s="4" t="str">
        <f>VLOOKUP($B19,Registration!$A:$E,4,0)</f>
        <v>K&amp;D</v>
      </c>
      <c r="F19" s="13" t="str">
        <f>VLOOKUP($B19,Registration!$A:$E,5,0)</f>
        <v>M</v>
      </c>
      <c r="G19" s="37" t="s">
        <v>264</v>
      </c>
    </row>
    <row r="20" spans="1:7" ht="15" x14ac:dyDescent="0.2">
      <c r="A20" s="2">
        <v>18</v>
      </c>
      <c r="B20" s="16">
        <v>225</v>
      </c>
      <c r="C20" s="4" t="str">
        <f>VLOOKUP($B20,Registration!$A:$E,2,0)</f>
        <v>Marc</v>
      </c>
      <c r="D20" s="4" t="str">
        <f>VLOOKUP($B20,Registration!$A:$E,3,0)</f>
        <v>Lennox</v>
      </c>
      <c r="E20" s="4" t="str">
        <f>VLOOKUP($B20,Registration!$A:$E,4,0)</f>
        <v>British Biathlon</v>
      </c>
      <c r="F20" s="13" t="str">
        <f>VLOOKUP($B20,Registration!$A:$E,5,0)</f>
        <v>M</v>
      </c>
      <c r="G20" s="37" t="s">
        <v>265</v>
      </c>
    </row>
    <row r="21" spans="1:7" ht="15" x14ac:dyDescent="0.2">
      <c r="A21" s="2">
        <v>19</v>
      </c>
      <c r="B21" s="16">
        <v>254</v>
      </c>
      <c r="C21" s="4" t="str">
        <f>VLOOKUP($B21,Registration!$A:$E,2,0)</f>
        <v>Alex</v>
      </c>
      <c r="D21" s="4" t="str">
        <f>VLOOKUP($B21,Registration!$A:$E,3,0)</f>
        <v>Sutherland</v>
      </c>
      <c r="E21" s="4" t="str">
        <f>VLOOKUP($B21,Registration!$A:$E,4,0)</f>
        <v>IH</v>
      </c>
      <c r="F21" s="13" t="str">
        <f>VLOOKUP($B21,Registration!$A:$E,5,0)</f>
        <v>MV</v>
      </c>
      <c r="G21" s="37" t="s">
        <v>266</v>
      </c>
    </row>
    <row r="22" spans="1:7" ht="15" x14ac:dyDescent="0.2">
      <c r="A22" s="2">
        <v>20</v>
      </c>
      <c r="B22" s="16">
        <v>230</v>
      </c>
      <c r="C22" s="4" t="str">
        <f>VLOOKUP($B22,Registration!$A:$E,2,0)</f>
        <v>Callum</v>
      </c>
      <c r="D22" s="4" t="str">
        <f>VLOOKUP($B22,Registration!$A:$E,3,0)</f>
        <v>Young</v>
      </c>
      <c r="E22" s="4" t="str">
        <f>VLOOKUP($B22,Registration!$A:$E,4,0)</f>
        <v>British Biathlon</v>
      </c>
      <c r="F22" s="13" t="str">
        <f>VLOOKUP($B22,Registration!$A:$E,5,0)</f>
        <v>M</v>
      </c>
      <c r="G22" s="37" t="s">
        <v>267</v>
      </c>
    </row>
    <row r="23" spans="1:7" ht="15" x14ac:dyDescent="0.2">
      <c r="A23" s="2">
        <v>21</v>
      </c>
      <c r="B23" s="16">
        <v>281</v>
      </c>
      <c r="C23" s="4" t="str">
        <f>VLOOKUP($B23,Registration!$A:$E,2,0)</f>
        <v>Billy</v>
      </c>
      <c r="D23" s="4" t="str">
        <f>VLOOKUP($B23,Registration!$A:$E,3,0)</f>
        <v>Skinner</v>
      </c>
      <c r="E23" s="4" t="str">
        <f>VLOOKUP($B23,Registration!$A:$E,4,0)</f>
        <v>IH</v>
      </c>
      <c r="F23" s="13" t="str">
        <f>VLOOKUP($B23,Registration!$A:$E,5,0)</f>
        <v>MV</v>
      </c>
      <c r="G23" s="37" t="s">
        <v>268</v>
      </c>
    </row>
    <row r="24" spans="1:7" ht="15" x14ac:dyDescent="0.2">
      <c r="A24" s="2">
        <v>22</v>
      </c>
      <c r="B24" s="16">
        <v>261</v>
      </c>
      <c r="C24" s="4" t="str">
        <f>VLOOKUP($B24,Registration!$A:$E,2,0)</f>
        <v>Alan</v>
      </c>
      <c r="D24" s="4" t="str">
        <f>VLOOKUP($B24,Registration!$A:$E,3,0)</f>
        <v>Swadel</v>
      </c>
      <c r="E24" s="4" t="str">
        <f>VLOOKUP($B24,Registration!$A:$E,4,0)</f>
        <v>MRR</v>
      </c>
      <c r="F24" s="13" t="str">
        <f>VLOOKUP($B24,Registration!$A:$E,5,0)</f>
        <v>M</v>
      </c>
      <c r="G24" s="37" t="s">
        <v>269</v>
      </c>
    </row>
    <row r="25" spans="1:7" ht="15" x14ac:dyDescent="0.2">
      <c r="A25" s="2">
        <v>23</v>
      </c>
      <c r="B25" s="16">
        <v>229</v>
      </c>
      <c r="C25" s="4" t="str">
        <f>VLOOKUP($B25,Registration!$A:$E,2,0)</f>
        <v>Dan</v>
      </c>
      <c r="D25" s="4" t="str">
        <f>VLOOKUP($B25,Registration!$A:$E,3,0)</f>
        <v>Foal</v>
      </c>
      <c r="E25" s="4" t="str">
        <f>VLOOKUP($B25,Registration!$A:$E,4,0)</f>
        <v>British Biathlon</v>
      </c>
      <c r="F25" s="13" t="str">
        <f>VLOOKUP($B25,Registration!$A:$E,5,0)</f>
        <v>M</v>
      </c>
      <c r="G25" s="37" t="s">
        <v>270</v>
      </c>
    </row>
    <row r="26" spans="1:7" ht="15" x14ac:dyDescent="0.2">
      <c r="A26" s="2">
        <v>24</v>
      </c>
      <c r="B26" s="16">
        <v>255</v>
      </c>
      <c r="C26" s="4" t="str">
        <f>VLOOKUP($B26,Registration!$A:$E,2,0)</f>
        <v>Hilary</v>
      </c>
      <c r="D26" s="4" t="str">
        <f>VLOOKUP($B26,Registration!$A:$E,3,0)</f>
        <v>Cameron</v>
      </c>
      <c r="E26" s="4" t="str">
        <f>VLOOKUP($B26,Registration!$A:$E,4,0)</f>
        <v>FH</v>
      </c>
      <c r="F26" s="13" t="str">
        <f>VLOOKUP($B26,Registration!$A:$E,5,0)</f>
        <v>FV</v>
      </c>
      <c r="G26" s="37" t="s">
        <v>271</v>
      </c>
    </row>
    <row r="27" spans="1:7" ht="15" x14ac:dyDescent="0.2">
      <c r="A27" s="3">
        <v>25</v>
      </c>
      <c r="B27" s="16">
        <v>273</v>
      </c>
      <c r="C27" s="4" t="str">
        <f>VLOOKUP($B27,Registration!$A:$E,2,0)</f>
        <v>Kirsty</v>
      </c>
      <c r="D27" s="4" t="str">
        <f>VLOOKUP($B27,Registration!$A:$E,3,0)</f>
        <v>Macarthur</v>
      </c>
      <c r="E27" s="4" t="str">
        <f>VLOOKUP($B27,Registration!$A:$E,4,0)</f>
        <v>FH</v>
      </c>
      <c r="F27" s="13" t="str">
        <f>VLOOKUP($B27,Registration!$A:$E,5,0)</f>
        <v>F</v>
      </c>
      <c r="G27" s="37" t="s">
        <v>272</v>
      </c>
    </row>
    <row r="28" spans="1:7" ht="15.75" thickBot="1" x14ac:dyDescent="0.25">
      <c r="A28" s="2">
        <v>26</v>
      </c>
      <c r="B28" s="29">
        <v>265</v>
      </c>
      <c r="C28" s="4" t="str">
        <f>VLOOKUP($B28,Registration!$A:$E,2,0)</f>
        <v>Fraser</v>
      </c>
      <c r="D28" s="4" t="str">
        <f>VLOOKUP($B28,Registration!$A:$E,3,0)</f>
        <v>Haig</v>
      </c>
      <c r="E28" s="4" t="str">
        <f>VLOOKUP($B28,Registration!$A:$E,4,0)</f>
        <v>Moravian Orienteers</v>
      </c>
      <c r="F28" s="13" t="str">
        <f>VLOOKUP($B28,Registration!$A:$E,5,0)</f>
        <v>MU21</v>
      </c>
      <c r="G28" s="37" t="s">
        <v>273</v>
      </c>
    </row>
    <row r="29" spans="1:7" ht="15" x14ac:dyDescent="0.2">
      <c r="A29" s="2">
        <v>27</v>
      </c>
      <c r="B29" s="16">
        <v>253</v>
      </c>
      <c r="C29" s="4" t="str">
        <f>VLOOKUP($B29,Registration!$A:$E,2,0)</f>
        <v>George</v>
      </c>
      <c r="D29" s="4" t="str">
        <f>VLOOKUP($B29,Registration!$A:$E,3,0)</f>
        <v>Sim</v>
      </c>
      <c r="E29" s="4" t="str">
        <f>VLOOKUP($B29,Registration!$A:$E,4,0)</f>
        <v>MRR</v>
      </c>
      <c r="F29" s="13" t="str">
        <f>VLOOKUP($B29,Registration!$A:$E,5,0)</f>
        <v>MV</v>
      </c>
      <c r="G29" s="37" t="s">
        <v>274</v>
      </c>
    </row>
    <row r="30" spans="1:7" ht="15" x14ac:dyDescent="0.2">
      <c r="A30" s="3">
        <v>28</v>
      </c>
      <c r="B30" s="16">
        <v>227</v>
      </c>
      <c r="C30" s="4" t="str">
        <f>VLOOKUP($B30,Registration!$A:$E,2,0)</f>
        <v>Browyn</v>
      </c>
      <c r="D30" s="4" t="str">
        <f>VLOOKUP($B30,Registration!$A:$E,3,0)</f>
        <v>Metcalfe</v>
      </c>
      <c r="E30" s="4" t="str">
        <f>VLOOKUP($B30,Registration!$A:$E,4,0)</f>
        <v>British Biathlon</v>
      </c>
      <c r="F30" s="13" t="str">
        <f>VLOOKUP($B30,Registration!$A:$E,5,0)</f>
        <v>F</v>
      </c>
      <c r="G30" s="37" t="s">
        <v>275</v>
      </c>
    </row>
    <row r="31" spans="1:7" ht="15" x14ac:dyDescent="0.2">
      <c r="A31" s="2">
        <v>29</v>
      </c>
      <c r="B31" s="16">
        <v>249</v>
      </c>
      <c r="C31" s="4" t="str">
        <f>VLOOKUP($B31,Registration!$A:$E,2,0)</f>
        <v>Christopher</v>
      </c>
      <c r="D31" s="4" t="str">
        <f>VLOOKUP($B31,Registration!$A:$E,3,0)</f>
        <v>Smith</v>
      </c>
      <c r="E31" s="4" t="str">
        <f>VLOOKUP($B31,Registration!$A:$E,4,0)</f>
        <v>MRR</v>
      </c>
      <c r="F31" s="13" t="str">
        <f>VLOOKUP($B31,Registration!$A:$E,5,0)</f>
        <v>MV</v>
      </c>
      <c r="G31" s="37" t="s">
        <v>276</v>
      </c>
    </row>
    <row r="32" spans="1:7" ht="15" x14ac:dyDescent="0.2">
      <c r="A32" s="2">
        <v>30</v>
      </c>
      <c r="B32" s="16">
        <v>269</v>
      </c>
      <c r="C32" s="4" t="str">
        <f>VLOOKUP($B32,Registration!$A:$E,2,0)</f>
        <v>Gemma</v>
      </c>
      <c r="D32" s="4" t="str">
        <f>VLOOKUP($B32,Registration!$A:$E,3,0)</f>
        <v>Baird</v>
      </c>
      <c r="E32" s="4" t="str">
        <f>VLOOKUP($B32,Registration!$A:$E,4,0)</f>
        <v>Unattached</v>
      </c>
      <c r="F32" s="13" t="str">
        <f>VLOOKUP($B32,Registration!$A:$E,5,0)</f>
        <v>F</v>
      </c>
      <c r="G32" s="37" t="s">
        <v>277</v>
      </c>
    </row>
    <row r="33" spans="1:7" ht="15" x14ac:dyDescent="0.2">
      <c r="A33" s="3">
        <v>31</v>
      </c>
      <c r="B33" s="16">
        <v>233</v>
      </c>
      <c r="C33" s="4" t="str">
        <f>VLOOKUP($B33,Registration!$A:$E,2,0)</f>
        <v>Laurence</v>
      </c>
      <c r="D33" s="4" t="str">
        <f>VLOOKUP($B33,Registration!$A:$E,3,0)</f>
        <v>Horsefall</v>
      </c>
      <c r="E33" s="4" t="str">
        <f>VLOOKUP($B33,Registration!$A:$E,4,0)</f>
        <v>British Biathlon</v>
      </c>
      <c r="F33" s="13" t="str">
        <f>VLOOKUP($B33,Registration!$A:$E,5,0)</f>
        <v>M</v>
      </c>
      <c r="G33" s="37" t="s">
        <v>277</v>
      </c>
    </row>
    <row r="34" spans="1:7" ht="15" x14ac:dyDescent="0.2">
      <c r="A34" s="2">
        <v>32</v>
      </c>
      <c r="B34" s="16">
        <v>302</v>
      </c>
      <c r="C34" s="4" t="str">
        <f>VLOOKUP($B34,Registration!$A:$E,2,0)</f>
        <v>Simon</v>
      </c>
      <c r="D34" s="4" t="str">
        <f>VLOOKUP($B34,Registration!$A:$E,3,0)</f>
        <v>Macdonald</v>
      </c>
      <c r="E34" s="4" t="str">
        <f>VLOOKUP($B34,Registration!$A:$E,4,0)</f>
        <v>MRR</v>
      </c>
      <c r="F34" s="13" t="str">
        <f>VLOOKUP($B34,Registration!$A:$E,5,0)</f>
        <v>MV</v>
      </c>
      <c r="G34" s="37" t="s">
        <v>278</v>
      </c>
    </row>
    <row r="35" spans="1:7" ht="15" x14ac:dyDescent="0.2">
      <c r="A35" s="2">
        <v>33</v>
      </c>
      <c r="B35" s="16">
        <v>267</v>
      </c>
      <c r="C35" s="4" t="str">
        <f>VLOOKUP($B35,Registration!$A:$E,2,0)</f>
        <v>Justine</v>
      </c>
      <c r="D35" s="4" t="str">
        <f>VLOOKUP($B35,Registration!$A:$E,3,0)</f>
        <v>Blazk</v>
      </c>
      <c r="E35" s="4" t="str">
        <f>VLOOKUP($B35,Registration!$A:$E,4,0)</f>
        <v>MRR</v>
      </c>
      <c r="F35" s="13" t="str">
        <f>VLOOKUP($B35,Registration!$A:$E,5,0)</f>
        <v>F</v>
      </c>
      <c r="G35" s="37" t="s">
        <v>279</v>
      </c>
    </row>
    <row r="36" spans="1:7" ht="15" x14ac:dyDescent="0.2">
      <c r="A36" s="3">
        <v>34</v>
      </c>
      <c r="B36" s="16">
        <v>246</v>
      </c>
      <c r="C36" s="4" t="str">
        <f>VLOOKUP($B36,Registration!$A:$E,2,0)</f>
        <v>Chris</v>
      </c>
      <c r="D36" s="4" t="str">
        <f>VLOOKUP($B36,Registration!$A:$E,3,0)</f>
        <v>Neilson</v>
      </c>
      <c r="E36" s="4" t="str">
        <f>VLOOKUP($B36,Registration!$A:$E,4,0)</f>
        <v>Spey Runners</v>
      </c>
      <c r="F36" s="13" t="str">
        <f>VLOOKUP($B36,Registration!$A:$E,5,0)</f>
        <v>MV</v>
      </c>
      <c r="G36" s="37" t="s">
        <v>280</v>
      </c>
    </row>
    <row r="37" spans="1:7" ht="15" x14ac:dyDescent="0.2">
      <c r="A37" s="2">
        <v>35</v>
      </c>
      <c r="B37" s="16">
        <v>279</v>
      </c>
      <c r="C37" s="4" t="str">
        <f>VLOOKUP($B37,Registration!$A:$E,2,0)</f>
        <v>Steven</v>
      </c>
      <c r="D37" s="4" t="str">
        <f>VLOOKUP($B37,Registration!$A:$E,3,0)</f>
        <v>Macdonald</v>
      </c>
      <c r="E37" s="4" t="str">
        <f>VLOOKUP($B37,Registration!$A:$E,4,0)</f>
        <v>Unattached</v>
      </c>
      <c r="F37" s="13" t="str">
        <f>VLOOKUP($B37,Registration!$A:$E,5,0)</f>
        <v>MV</v>
      </c>
      <c r="G37" s="37" t="s">
        <v>281</v>
      </c>
    </row>
    <row r="38" spans="1:7" ht="15" x14ac:dyDescent="0.2">
      <c r="A38" s="2">
        <v>36</v>
      </c>
      <c r="B38" s="16">
        <v>245</v>
      </c>
      <c r="C38" s="4" t="str">
        <f>VLOOKUP($B38,Registration!$A:$E,2,0)</f>
        <v>Elspeth</v>
      </c>
      <c r="D38" s="4" t="str">
        <f>VLOOKUP($B38,Registration!$A:$E,3,0)</f>
        <v>Jenkins</v>
      </c>
      <c r="E38" s="4" t="str">
        <f>VLOOKUP($B38,Registration!$A:$E,4,0)</f>
        <v>MRR</v>
      </c>
      <c r="F38" s="13" t="str">
        <f>VLOOKUP($B38,Registration!$A:$E,5,0)</f>
        <v>FV</v>
      </c>
      <c r="G38" s="37" t="s">
        <v>101</v>
      </c>
    </row>
    <row r="39" spans="1:7" ht="15" x14ac:dyDescent="0.2">
      <c r="A39" s="3">
        <v>37</v>
      </c>
      <c r="B39" s="16">
        <v>288</v>
      </c>
      <c r="C39" s="4" t="str">
        <f>VLOOKUP($B39,Registration!$A:$E,2,0)</f>
        <v>Adam</v>
      </c>
      <c r="D39" s="4" t="str">
        <f>VLOOKUP($B39,Registration!$A:$E,3,0)</f>
        <v>Thomas</v>
      </c>
      <c r="E39" s="4" t="str">
        <f>VLOOKUP($B39,Registration!$A:$E,4,0)</f>
        <v>Unattached</v>
      </c>
      <c r="F39" s="13" t="str">
        <f>VLOOKUP($B39,Registration!$A:$E,5,0)</f>
        <v>MV</v>
      </c>
      <c r="G39" s="37" t="s">
        <v>282</v>
      </c>
    </row>
    <row r="40" spans="1:7" ht="15" x14ac:dyDescent="0.2">
      <c r="A40" s="2">
        <v>38</v>
      </c>
      <c r="B40" s="16">
        <v>270</v>
      </c>
      <c r="C40" s="4" t="str">
        <f>VLOOKUP($B40,Registration!$A:$E,2,0)</f>
        <v>Angus</v>
      </c>
      <c r="D40" s="4" t="str">
        <f>VLOOKUP($B40,Registration!$A:$E,3,0)</f>
        <v>Holmes</v>
      </c>
      <c r="E40" s="4" t="str">
        <f>VLOOKUP($B40,Registration!$A:$E,4,0)</f>
        <v>Unattached</v>
      </c>
      <c r="F40" s="13" t="str">
        <f>VLOOKUP($B40,Registration!$A:$E,5,0)</f>
        <v>M</v>
      </c>
      <c r="G40" s="37" t="s">
        <v>283</v>
      </c>
    </row>
    <row r="41" spans="1:7" ht="15" x14ac:dyDescent="0.2">
      <c r="A41" s="2">
        <v>39</v>
      </c>
      <c r="B41" s="16">
        <v>298</v>
      </c>
      <c r="C41" s="4" t="str">
        <f>VLOOKUP($B41,Registration!$A:$E,2,0)</f>
        <v>Sally</v>
      </c>
      <c r="D41" s="4" t="str">
        <f>VLOOKUP($B41,Registration!$A:$E,3,0)</f>
        <v>Bruce</v>
      </c>
      <c r="E41" s="4" t="str">
        <f>VLOOKUP($B41,Registration!$A:$E,4,0)</f>
        <v>MRR</v>
      </c>
      <c r="F41" s="13" t="str">
        <f>VLOOKUP($B41,Registration!$A:$E,5,0)</f>
        <v>FV</v>
      </c>
      <c r="G41" s="37" t="s">
        <v>284</v>
      </c>
    </row>
    <row r="42" spans="1:7" ht="15" x14ac:dyDescent="0.2">
      <c r="A42" s="3">
        <v>40</v>
      </c>
      <c r="B42" s="16">
        <v>228</v>
      </c>
      <c r="C42" s="4" t="str">
        <f>VLOOKUP($B42,Registration!$A:$E,2,0)</f>
        <v>Samantha</v>
      </c>
      <c r="D42" s="4" t="str">
        <f>VLOOKUP($B42,Registration!$A:$E,3,0)</f>
        <v>Grist</v>
      </c>
      <c r="E42" s="4" t="str">
        <f>VLOOKUP($B42,Registration!$A:$E,4,0)</f>
        <v>British Biathlon</v>
      </c>
      <c r="F42" s="13" t="str">
        <f>VLOOKUP($B42,Registration!$A:$E,5,0)</f>
        <v>F</v>
      </c>
      <c r="G42" s="37" t="s">
        <v>285</v>
      </c>
    </row>
    <row r="43" spans="1:7" ht="15" x14ac:dyDescent="0.2">
      <c r="A43" s="2">
        <v>41</v>
      </c>
      <c r="B43" s="16">
        <v>243</v>
      </c>
      <c r="C43" s="4" t="str">
        <f>VLOOKUP($B43,Registration!$A:$E,2,0)</f>
        <v>Peter</v>
      </c>
      <c r="D43" s="4" t="str">
        <f>VLOOKUP($B43,Registration!$A:$E,3,0)</f>
        <v>Knox</v>
      </c>
      <c r="E43" s="4" t="str">
        <f>VLOOKUP($B43,Registration!$A:$E,4,0)</f>
        <v>EAC</v>
      </c>
      <c r="F43" s="13" t="str">
        <f>VLOOKUP($B43,Registration!$A:$E,5,0)</f>
        <v>M</v>
      </c>
      <c r="G43" s="37" t="s">
        <v>102</v>
      </c>
    </row>
    <row r="44" spans="1:7" ht="15" x14ac:dyDescent="0.2">
      <c r="A44" s="2">
        <v>42</v>
      </c>
      <c r="B44" s="16">
        <v>256</v>
      </c>
      <c r="C44" s="4" t="str">
        <f>VLOOKUP($B44,Registration!$A:$E,2,0)</f>
        <v>Lauren</v>
      </c>
      <c r="D44" s="4" t="str">
        <f>VLOOKUP($B44,Registration!$A:$E,3,0)</f>
        <v>Cameron</v>
      </c>
      <c r="E44" s="4" t="str">
        <f>VLOOKUP($B44,Registration!$A:$E,4,0)</f>
        <v>FH</v>
      </c>
      <c r="F44" s="13" t="str">
        <f>VLOOKUP($B44,Registration!$A:$E,5,0)</f>
        <v>FU21</v>
      </c>
      <c r="G44" s="37" t="s">
        <v>286</v>
      </c>
    </row>
    <row r="45" spans="1:7" ht="15" x14ac:dyDescent="0.2">
      <c r="A45" s="3">
        <v>43</v>
      </c>
      <c r="B45" s="16">
        <v>259</v>
      </c>
      <c r="C45" s="4" t="str">
        <f>VLOOKUP($B45,Registration!$A:$E,2,0)</f>
        <v>Elizabeth</v>
      </c>
      <c r="D45" s="4" t="str">
        <f>VLOOKUP($B45,Registration!$A:$E,3,0)</f>
        <v>Watson</v>
      </c>
      <c r="E45" s="4" t="str">
        <f>VLOOKUP($B45,Registration!$A:$E,4,0)</f>
        <v>FH</v>
      </c>
      <c r="F45" s="13" t="str">
        <f>VLOOKUP($B45,Registration!$A:$E,5,0)</f>
        <v>FV</v>
      </c>
      <c r="G45" s="37" t="s">
        <v>287</v>
      </c>
    </row>
    <row r="46" spans="1:7" ht="15" x14ac:dyDescent="0.2">
      <c r="A46" s="2">
        <v>44</v>
      </c>
      <c r="B46" s="16">
        <v>257</v>
      </c>
      <c r="C46" s="4" t="str">
        <f>VLOOKUP($B46,Registration!$A:$E,2,0)</f>
        <v>Neil</v>
      </c>
      <c r="D46" s="4" t="str">
        <f>VLOOKUP($B46,Registration!$A:$E,3,0)</f>
        <v>Robertson</v>
      </c>
      <c r="E46" s="4" t="str">
        <f>VLOOKUP($B46,Registration!$A:$E,4,0)</f>
        <v>Unattached</v>
      </c>
      <c r="F46" s="13" t="str">
        <f>VLOOKUP($B46,Registration!$A:$E,5,0)</f>
        <v>MV</v>
      </c>
      <c r="G46" s="37" t="s">
        <v>288</v>
      </c>
    </row>
    <row r="47" spans="1:7" ht="15" x14ac:dyDescent="0.2">
      <c r="A47" s="2">
        <v>45</v>
      </c>
      <c r="B47" s="16">
        <v>219</v>
      </c>
      <c r="C47" s="4" t="str">
        <f>VLOOKUP($B47,Registration!$A:$E,2,0)</f>
        <v xml:space="preserve">Andy </v>
      </c>
      <c r="D47" s="4" t="str">
        <f>VLOOKUP($B47,Registration!$A:$E,3,0)</f>
        <v>Wonnacott</v>
      </c>
      <c r="E47" s="4" t="str">
        <f>VLOOKUP($B47,Registration!$A:$E,4,0)</f>
        <v>FH</v>
      </c>
      <c r="F47" s="13" t="str">
        <f>VLOOKUP($B47,Registration!$A:$E,5,0)</f>
        <v>M</v>
      </c>
      <c r="G47" s="37" t="s">
        <v>289</v>
      </c>
    </row>
    <row r="48" spans="1:7" ht="15" x14ac:dyDescent="0.2">
      <c r="A48" s="3">
        <v>46</v>
      </c>
      <c r="B48" s="16">
        <v>287</v>
      </c>
      <c r="C48" s="4" t="str">
        <f>VLOOKUP($B48,Registration!$A:$E,2,0)</f>
        <v>Ros</v>
      </c>
      <c r="D48" s="4" t="str">
        <f>VLOOKUP($B48,Registration!$A:$E,3,0)</f>
        <v>Wright</v>
      </c>
      <c r="E48" s="4" t="str">
        <f>VLOOKUP($B48,Registration!$A:$E,4,0)</f>
        <v>FH</v>
      </c>
      <c r="F48" s="13" t="str">
        <f>VLOOKUP($B48,Registration!$A:$E,5,0)</f>
        <v>FV</v>
      </c>
      <c r="G48" s="37" t="s">
        <v>290</v>
      </c>
    </row>
    <row r="49" spans="1:7" ht="15" x14ac:dyDescent="0.2">
      <c r="A49" s="2">
        <v>47</v>
      </c>
      <c r="B49" s="16">
        <v>268</v>
      </c>
      <c r="C49" s="4" t="str">
        <f>VLOOKUP($B49,Registration!$A:$E,2,0)</f>
        <v>Bill</v>
      </c>
      <c r="D49" s="4" t="str">
        <f>VLOOKUP($B49,Registration!$A:$E,3,0)</f>
        <v>Young</v>
      </c>
      <c r="E49" s="4" t="str">
        <f>VLOOKUP($B49,Registration!$A:$E,4,0)</f>
        <v>Unattached</v>
      </c>
      <c r="F49" s="13" t="str">
        <f>VLOOKUP($B49,Registration!$A:$E,5,0)</f>
        <v>MV</v>
      </c>
      <c r="G49" s="37" t="s">
        <v>291</v>
      </c>
    </row>
    <row r="50" spans="1:7" ht="15" x14ac:dyDescent="0.2">
      <c r="A50" s="2">
        <v>48</v>
      </c>
      <c r="B50" s="16">
        <v>258</v>
      </c>
      <c r="C50" s="4" t="str">
        <f>VLOOKUP($B50,Registration!$A:$E,2,0)</f>
        <v>Jamie</v>
      </c>
      <c r="D50" s="4" t="str">
        <f>VLOOKUP($B50,Registration!$A:$E,3,0)</f>
        <v>Watson</v>
      </c>
      <c r="E50" s="4" t="str">
        <f>VLOOKUP($B50,Registration!$A:$E,4,0)</f>
        <v>FH</v>
      </c>
      <c r="F50" s="13" t="str">
        <f>VLOOKUP($B50,Registration!$A:$E,5,0)</f>
        <v>MV</v>
      </c>
      <c r="G50" s="37" t="s">
        <v>292</v>
      </c>
    </row>
    <row r="51" spans="1:7" ht="15" x14ac:dyDescent="0.2">
      <c r="A51" s="3">
        <v>49</v>
      </c>
      <c r="B51" s="16">
        <v>263</v>
      </c>
      <c r="C51" s="4" t="str">
        <f>VLOOKUP($B51,Registration!$A:$E,2,0)</f>
        <v>Jamie</v>
      </c>
      <c r="D51" s="4" t="str">
        <f>VLOOKUP($B51,Registration!$A:$E,3,0)</f>
        <v>Stewart</v>
      </c>
      <c r="E51" s="4" t="str">
        <f>VLOOKUP($B51,Registration!$A:$E,4,0)</f>
        <v>Forres JS</v>
      </c>
      <c r="F51" s="13" t="str">
        <f>VLOOKUP($B51,Registration!$A:$E,5,0)</f>
        <v>M</v>
      </c>
      <c r="G51" s="37" t="s">
        <v>293</v>
      </c>
    </row>
    <row r="52" spans="1:7" ht="15" x14ac:dyDescent="0.2">
      <c r="A52" s="2">
        <v>50</v>
      </c>
      <c r="B52" s="16">
        <v>235</v>
      </c>
      <c r="C52" s="4" t="str">
        <f>VLOOKUP($B52,Registration!$A:$E,2,0)</f>
        <v>Emma</v>
      </c>
      <c r="D52" s="4" t="str">
        <f>VLOOKUP($B52,Registration!$A:$E,3,0)</f>
        <v>Drew</v>
      </c>
      <c r="E52" s="4" t="str">
        <f>VLOOKUP($B52,Registration!$A:$E,4,0)</f>
        <v>British Biathlon</v>
      </c>
      <c r="F52" s="13" t="str">
        <f>VLOOKUP($B52,Registration!$A:$E,5,0)</f>
        <v>F</v>
      </c>
      <c r="G52" s="37" t="s">
        <v>294</v>
      </c>
    </row>
    <row r="53" spans="1:7" ht="15" x14ac:dyDescent="0.2">
      <c r="A53" s="2">
        <v>51</v>
      </c>
      <c r="B53" s="16">
        <v>286</v>
      </c>
      <c r="C53" s="4" t="str">
        <f>VLOOKUP($B53,Registration!$A:$E,2,0)</f>
        <v>Oscar</v>
      </c>
      <c r="D53" s="4" t="str">
        <f>VLOOKUP($B53,Registration!$A:$E,3,0)</f>
        <v>Sanchez</v>
      </c>
      <c r="E53" s="4" t="str">
        <f>VLOOKUP($B53,Registration!$A:$E,4,0)</f>
        <v>Unattached</v>
      </c>
      <c r="F53" s="13" t="str">
        <f>VLOOKUP($B53,Registration!$A:$E,5,0)</f>
        <v>MV</v>
      </c>
      <c r="G53" s="37" t="s">
        <v>295</v>
      </c>
    </row>
    <row r="54" spans="1:7" ht="15" x14ac:dyDescent="0.2">
      <c r="A54" s="3">
        <v>52</v>
      </c>
      <c r="B54" s="16">
        <v>244</v>
      </c>
      <c r="C54" s="4" t="str">
        <f>VLOOKUP($B54,Registration!$A:$E,2,0)</f>
        <v>Neil</v>
      </c>
      <c r="D54" s="4" t="str">
        <f>VLOOKUP($B54,Registration!$A:$E,3,0)</f>
        <v>Campbell</v>
      </c>
      <c r="E54" s="4" t="str">
        <f>VLOOKUP($B54,Registration!$A:$E,4,0)</f>
        <v>NRR</v>
      </c>
      <c r="F54" s="13" t="str">
        <f>VLOOKUP($B54,Registration!$A:$E,5,0)</f>
        <v>MV</v>
      </c>
      <c r="G54" s="37" t="s">
        <v>296</v>
      </c>
    </row>
    <row r="55" spans="1:7" ht="15" x14ac:dyDescent="0.2">
      <c r="A55" s="2">
        <v>53</v>
      </c>
      <c r="B55" s="16">
        <v>217</v>
      </c>
      <c r="C55" s="4" t="str">
        <f>VLOOKUP($B55,Registration!$A:$E,2,0)</f>
        <v>Maria</v>
      </c>
      <c r="D55" s="4" t="str">
        <f>VLOOKUP($B55,Registration!$A:$E,3,0)</f>
        <v>McCloud</v>
      </c>
      <c r="E55" s="4" t="str">
        <f>VLOOKUP($B55,Registration!$A:$E,4,0)</f>
        <v>MRR</v>
      </c>
      <c r="F55" s="13" t="str">
        <f>VLOOKUP($B55,Registration!$A:$E,5,0)</f>
        <v>FV</v>
      </c>
      <c r="G55" s="37" t="s">
        <v>297</v>
      </c>
    </row>
    <row r="56" spans="1:7" ht="15" x14ac:dyDescent="0.2">
      <c r="A56" s="2">
        <v>54</v>
      </c>
      <c r="B56" s="16">
        <v>216</v>
      </c>
      <c r="C56" s="4" t="str">
        <f>VLOOKUP($B56,Registration!$A:$E,2,0)</f>
        <v xml:space="preserve">Pete </v>
      </c>
      <c r="D56" s="4" t="str">
        <f>VLOOKUP($B56,Registration!$A:$E,3,0)</f>
        <v>McCloud</v>
      </c>
      <c r="E56" s="4" t="str">
        <f>VLOOKUP($B56,Registration!$A:$E,4,0)</f>
        <v>MRR</v>
      </c>
      <c r="F56" s="13" t="str">
        <f>VLOOKUP($B56,Registration!$A:$E,5,0)</f>
        <v>MV</v>
      </c>
      <c r="G56" s="37" t="s">
        <v>298</v>
      </c>
    </row>
    <row r="57" spans="1:7" ht="15" x14ac:dyDescent="0.2">
      <c r="A57" s="3">
        <v>55</v>
      </c>
      <c r="B57" s="16">
        <v>215</v>
      </c>
      <c r="C57" s="4" t="str">
        <f>VLOOKUP($B57,Registration!$A:$E,2,0)</f>
        <v>Amanda</v>
      </c>
      <c r="D57" s="4" t="str">
        <f>VLOOKUP($B57,Registration!$A:$E,3,0)</f>
        <v>Strang</v>
      </c>
      <c r="E57" s="4" t="str">
        <f>VLOOKUP($B57,Registration!$A:$E,4,0)</f>
        <v>MRR</v>
      </c>
      <c r="F57" s="13" t="str">
        <f>VLOOKUP($B57,Registration!$A:$E,5,0)</f>
        <v>FV</v>
      </c>
      <c r="G57" s="37" t="s">
        <v>299</v>
      </c>
    </row>
    <row r="58" spans="1:7" ht="15" x14ac:dyDescent="0.2">
      <c r="A58" s="2">
        <v>56</v>
      </c>
      <c r="B58" s="16">
        <v>272</v>
      </c>
      <c r="C58" s="4" t="str">
        <f>VLOOKUP($B58,Registration!$A:$E,2,0)</f>
        <v>Kathryn</v>
      </c>
      <c r="D58" s="4" t="str">
        <f>VLOOKUP($B58,Registration!$A:$E,3,0)</f>
        <v>Barr</v>
      </c>
      <c r="E58" s="4" t="str">
        <f>VLOOKUP($B58,Registration!$A:$E,4,0)</f>
        <v>FH</v>
      </c>
      <c r="F58" s="13" t="str">
        <f>VLOOKUP($B58,Registration!$A:$E,5,0)</f>
        <v>FU21</v>
      </c>
      <c r="G58" s="37" t="s">
        <v>300</v>
      </c>
    </row>
    <row r="59" spans="1:7" ht="15" x14ac:dyDescent="0.2">
      <c r="A59" s="2">
        <v>57</v>
      </c>
      <c r="B59" s="16">
        <v>297</v>
      </c>
      <c r="C59" s="4" t="str">
        <f>VLOOKUP($B59,Registration!$A:$E,2,0)</f>
        <v>Greg</v>
      </c>
      <c r="D59" s="4" t="str">
        <f>VLOOKUP($B59,Registration!$A:$E,3,0)</f>
        <v>Anderson</v>
      </c>
      <c r="E59" s="4" t="str">
        <f>VLOOKUP($B59,Registration!$A:$E,4,0)</f>
        <v>Moravian Orienteers</v>
      </c>
      <c r="F59" s="13" t="str">
        <f>VLOOKUP($B59,Registration!$A:$E,5,0)</f>
        <v>MU21</v>
      </c>
      <c r="G59" s="37" t="s">
        <v>301</v>
      </c>
    </row>
    <row r="60" spans="1:7" ht="15" x14ac:dyDescent="0.2">
      <c r="A60" s="3">
        <v>58</v>
      </c>
      <c r="B60" s="16">
        <v>252</v>
      </c>
      <c r="C60" s="4" t="str">
        <f>VLOOKUP($B60,Registration!$A:$E,2,0)</f>
        <v>Michelle</v>
      </c>
      <c r="D60" s="4" t="str">
        <f>VLOOKUP($B60,Registration!$A:$E,3,0)</f>
        <v>Russell</v>
      </c>
      <c r="E60" s="4" t="str">
        <f>VLOOKUP($B60,Registration!$A:$E,4,0)</f>
        <v>MRR</v>
      </c>
      <c r="F60" s="13" t="str">
        <f>VLOOKUP($B60,Registration!$A:$E,5,0)</f>
        <v>F</v>
      </c>
      <c r="G60" s="37" t="s">
        <v>302</v>
      </c>
    </row>
    <row r="61" spans="1:7" ht="15" x14ac:dyDescent="0.2">
      <c r="A61" s="2">
        <v>59</v>
      </c>
      <c r="B61" s="16">
        <v>284</v>
      </c>
      <c r="C61" s="4" t="str">
        <f>VLOOKUP($B61,Registration!$A:$E,2,0)</f>
        <v>Alice</v>
      </c>
      <c r="D61" s="4" t="str">
        <f>VLOOKUP($B61,Registration!$A:$E,3,0)</f>
        <v>Maclennan</v>
      </c>
      <c r="E61" s="4" t="str">
        <f>VLOOKUP($B61,Registration!$A:$E,4,0)</f>
        <v>Unattached</v>
      </c>
      <c r="F61" s="13" t="str">
        <f>VLOOKUP($B61,Registration!$A:$E,5,0)</f>
        <v>F</v>
      </c>
      <c r="G61" s="37" t="s">
        <v>303</v>
      </c>
    </row>
    <row r="62" spans="1:7" ht="15" x14ac:dyDescent="0.2">
      <c r="A62" s="2">
        <v>60</v>
      </c>
      <c r="B62" s="16">
        <v>248</v>
      </c>
      <c r="C62" s="4" t="str">
        <f>VLOOKUP($B62,Registration!$A:$E,2,0)</f>
        <v>Alan</v>
      </c>
      <c r="D62" s="4" t="str">
        <f>VLOOKUP($B62,Registration!$A:$E,3,0)</f>
        <v>Macdonald</v>
      </c>
      <c r="E62" s="4" t="str">
        <f>VLOOKUP($B62,Registration!$A:$E,4,0)</f>
        <v>MRR</v>
      </c>
      <c r="F62" s="13" t="str">
        <f>VLOOKUP($B62,Registration!$A:$E,5,0)</f>
        <v>MV</v>
      </c>
      <c r="G62" s="37" t="s">
        <v>304</v>
      </c>
    </row>
    <row r="63" spans="1:7" ht="15" x14ac:dyDescent="0.2">
      <c r="A63" s="3">
        <v>61</v>
      </c>
      <c r="B63" s="16">
        <v>282</v>
      </c>
      <c r="C63" s="4" t="str">
        <f>VLOOKUP($B63,Registration!$A:$E,2,0)</f>
        <v>Claire</v>
      </c>
      <c r="D63" s="4" t="str">
        <f>VLOOKUP($B63,Registration!$A:$E,3,0)</f>
        <v>Leggat</v>
      </c>
      <c r="E63" s="4" t="str">
        <f>VLOOKUP($B63,Registration!$A:$E,4,0)</f>
        <v>Unattached</v>
      </c>
      <c r="F63" s="13" t="str">
        <f>VLOOKUP($B63,Registration!$A:$E,5,0)</f>
        <v>F</v>
      </c>
      <c r="G63" s="37" t="s">
        <v>103</v>
      </c>
    </row>
    <row r="64" spans="1:7" ht="15" x14ac:dyDescent="0.2">
      <c r="A64" s="2">
        <v>62</v>
      </c>
      <c r="B64" s="16">
        <v>285</v>
      </c>
      <c r="C64" s="4" t="str">
        <f>VLOOKUP($B64,Registration!$A:$E,2,0)</f>
        <v>George</v>
      </c>
      <c r="D64" s="4" t="str">
        <f>VLOOKUP($B64,Registration!$A:$E,3,0)</f>
        <v>Kitson</v>
      </c>
      <c r="E64" s="4" t="str">
        <f>VLOOKUP($B64,Registration!$A:$E,4,0)</f>
        <v>Unattached</v>
      </c>
      <c r="F64" s="13" t="str">
        <f>VLOOKUP($B64,Registration!$A:$E,5,0)</f>
        <v>M</v>
      </c>
      <c r="G64" s="37" t="s">
        <v>305</v>
      </c>
    </row>
    <row r="65" spans="1:7" ht="15" x14ac:dyDescent="0.2">
      <c r="A65" s="2">
        <v>63</v>
      </c>
      <c r="B65" s="16">
        <v>277</v>
      </c>
      <c r="C65" s="4" t="str">
        <f>VLOOKUP($B65,Registration!$A:$E,2,0)</f>
        <v>Fiona</v>
      </c>
      <c r="D65" s="4" t="str">
        <f>VLOOKUP($B65,Registration!$A:$E,3,0)</f>
        <v>Makay</v>
      </c>
      <c r="E65" s="4" t="str">
        <f>VLOOKUP($B65,Registration!$A:$E,4,0)</f>
        <v>IH</v>
      </c>
      <c r="F65" s="13" t="str">
        <f>VLOOKUP($B65,Registration!$A:$E,5,0)</f>
        <v>FV</v>
      </c>
      <c r="G65" s="37" t="s">
        <v>306</v>
      </c>
    </row>
    <row r="66" spans="1:7" ht="15" x14ac:dyDescent="0.2">
      <c r="A66" s="3">
        <v>64</v>
      </c>
      <c r="B66" s="16">
        <v>290</v>
      </c>
      <c r="C66" s="4" t="str">
        <f>VLOOKUP($B66,Registration!$A:$E,2,0)</f>
        <v>Nadine</v>
      </c>
      <c r="D66" s="4" t="str">
        <f>VLOOKUP($B66,Registration!$A:$E,3,0)</f>
        <v>Williams</v>
      </c>
      <c r="E66" s="4" t="str">
        <f>VLOOKUP($B66,Registration!$A:$E,4,0)</f>
        <v>FH</v>
      </c>
      <c r="F66" s="13" t="str">
        <f>VLOOKUP($B66,Registration!$A:$E,5,0)</f>
        <v>FV</v>
      </c>
      <c r="G66" s="37" t="s">
        <v>307</v>
      </c>
    </row>
    <row r="67" spans="1:7" ht="15" x14ac:dyDescent="0.2">
      <c r="A67" s="2">
        <v>65</v>
      </c>
      <c r="B67" s="16">
        <v>289</v>
      </c>
      <c r="C67" s="4" t="str">
        <f>VLOOKUP($B67,Registration!$A:$E,2,0)</f>
        <v>Cliff</v>
      </c>
      <c r="D67" s="4" t="str">
        <f>VLOOKUP($B67,Registration!$A:$E,3,0)</f>
        <v>Shardalow</v>
      </c>
      <c r="E67" s="4" t="str">
        <f>VLOOKUP($B67,Registration!$A:$E,4,0)</f>
        <v>FH</v>
      </c>
      <c r="F67" s="13" t="str">
        <f>VLOOKUP($B67,Registration!$A:$E,5,0)</f>
        <v>MV</v>
      </c>
      <c r="G67" s="37" t="s">
        <v>307</v>
      </c>
    </row>
    <row r="68" spans="1:7" ht="15" x14ac:dyDescent="0.2">
      <c r="A68" s="2">
        <v>66</v>
      </c>
      <c r="B68" s="16">
        <v>251</v>
      </c>
      <c r="C68" s="4" t="str">
        <f>VLOOKUP($B68,Registration!$A:$E,2,0)</f>
        <v>Eilleen</v>
      </c>
      <c r="D68" s="4" t="str">
        <f>VLOOKUP($B68,Registration!$A:$E,3,0)</f>
        <v>Riddoch</v>
      </c>
      <c r="E68" s="4" t="str">
        <f>VLOOKUP($B68,Registration!$A:$E,4,0)</f>
        <v>MRR</v>
      </c>
      <c r="F68" s="13" t="str">
        <f>VLOOKUP($B68,Registration!$A:$E,5,0)</f>
        <v>FV</v>
      </c>
      <c r="G68" s="37" t="s">
        <v>308</v>
      </c>
    </row>
    <row r="69" spans="1:7" ht="15" x14ac:dyDescent="0.2">
      <c r="A69" s="3">
        <v>67</v>
      </c>
      <c r="B69" s="16">
        <v>241</v>
      </c>
      <c r="C69" s="4" t="str">
        <f>VLOOKUP($B69,Registration!$A:$E,2,0)</f>
        <v>Denise</v>
      </c>
      <c r="D69" s="4" t="str">
        <f>VLOOKUP($B69,Registration!$A:$E,3,0)</f>
        <v>Simpson</v>
      </c>
      <c r="E69" s="4" t="str">
        <f>VLOOKUP($B69,Registration!$A:$E,4,0)</f>
        <v>Unattached</v>
      </c>
      <c r="F69" s="13" t="str">
        <f>VLOOKUP($B69,Registration!$A:$E,5,0)</f>
        <v>F</v>
      </c>
      <c r="G69" s="37" t="s">
        <v>309</v>
      </c>
    </row>
    <row r="70" spans="1:7" ht="15" x14ac:dyDescent="0.2">
      <c r="A70" s="2">
        <v>68</v>
      </c>
      <c r="B70" s="16">
        <v>295</v>
      </c>
      <c r="C70" s="4" t="str">
        <f>VLOOKUP($B70,Registration!$A:$E,2,0)</f>
        <v>Fiona</v>
      </c>
      <c r="D70" s="4" t="str">
        <f>VLOOKUP($B70,Registration!$A:$E,3,0)</f>
        <v>Newcombe</v>
      </c>
      <c r="E70" s="4" t="str">
        <f>VLOOKUP($B70,Registration!$A:$E,4,0)</f>
        <v>FH</v>
      </c>
      <c r="F70" s="13" t="str">
        <f>VLOOKUP($B70,Registration!$A:$E,5,0)</f>
        <v>FV</v>
      </c>
      <c r="G70" s="37" t="s">
        <v>310</v>
      </c>
    </row>
    <row r="71" spans="1:7" ht="15" x14ac:dyDescent="0.2">
      <c r="A71" s="2">
        <v>69</v>
      </c>
      <c r="B71" s="16">
        <v>264</v>
      </c>
      <c r="C71" s="4" t="str">
        <f>VLOOKUP($B71,Registration!$A:$E,2,0)</f>
        <v xml:space="preserve">Shona </v>
      </c>
      <c r="D71" s="4" t="str">
        <f>VLOOKUP($B71,Registration!$A:$E,3,0)</f>
        <v>Lees</v>
      </c>
      <c r="E71" s="4" t="str">
        <f>VLOOKUP($B71,Registration!$A:$E,4,0)</f>
        <v>MRR</v>
      </c>
      <c r="F71" s="13" t="str">
        <f>VLOOKUP($B71,Registration!$A:$E,5,0)</f>
        <v>FV</v>
      </c>
      <c r="G71" s="37" t="s">
        <v>311</v>
      </c>
    </row>
    <row r="72" spans="1:7" ht="15" x14ac:dyDescent="0.2">
      <c r="A72" s="3">
        <v>70</v>
      </c>
      <c r="B72" s="16">
        <v>262</v>
      </c>
      <c r="C72" s="4" t="str">
        <f>VLOOKUP($B72,Registration!$A:$E,2,0)</f>
        <v>Malcolm</v>
      </c>
      <c r="D72" s="4" t="str">
        <f>VLOOKUP($B72,Registration!$A:$E,3,0)</f>
        <v>Christie</v>
      </c>
      <c r="E72" s="4" t="str">
        <f>VLOOKUP($B72,Registration!$A:$E,4,0)</f>
        <v>EAC</v>
      </c>
      <c r="F72" s="13" t="str">
        <f>VLOOKUP($B72,Registration!$A:$E,5,0)</f>
        <v>MV</v>
      </c>
      <c r="G72" s="37" t="s">
        <v>312</v>
      </c>
    </row>
    <row r="73" spans="1:7" ht="15" x14ac:dyDescent="0.2">
      <c r="A73" s="2">
        <v>71</v>
      </c>
      <c r="B73" s="16">
        <v>240</v>
      </c>
      <c r="C73" s="4" t="str">
        <f>VLOOKUP($B73,Registration!$A:$E,2,0)</f>
        <v>Julie</v>
      </c>
      <c r="D73" s="4" t="str">
        <f>VLOOKUP($B73,Registration!$A:$E,3,0)</f>
        <v>Windser</v>
      </c>
      <c r="E73" s="4" t="str">
        <f>VLOOKUP($B73,Registration!$A:$E,4,0)</f>
        <v>Unattached</v>
      </c>
      <c r="F73" s="13" t="str">
        <f>VLOOKUP($B73,Registration!$A:$E,5,0)</f>
        <v>F</v>
      </c>
      <c r="G73" s="37" t="s">
        <v>313</v>
      </c>
    </row>
    <row r="74" spans="1:7" ht="15" x14ac:dyDescent="0.2">
      <c r="A74" s="2">
        <v>72</v>
      </c>
      <c r="B74" s="16">
        <v>274</v>
      </c>
      <c r="C74" s="4" t="str">
        <f>VLOOKUP($B74,Registration!$A:$E,2,0)</f>
        <v xml:space="preserve">Stew </v>
      </c>
      <c r="D74" s="4" t="str">
        <f>VLOOKUP($B74,Registration!$A:$E,3,0)</f>
        <v>Burn</v>
      </c>
      <c r="E74" s="4" t="str">
        <f>VLOOKUP($B74,Registration!$A:$E,4,0)</f>
        <v>Unattached</v>
      </c>
      <c r="F74" s="13" t="str">
        <f>VLOOKUP($B74,Registration!$A:$E,5,0)</f>
        <v>MV</v>
      </c>
      <c r="G74" s="37" t="s">
        <v>314</v>
      </c>
    </row>
    <row r="75" spans="1:7" ht="15" x14ac:dyDescent="0.2">
      <c r="A75" s="3">
        <v>73</v>
      </c>
      <c r="B75" s="16">
        <v>236</v>
      </c>
      <c r="C75" s="4" t="str">
        <f>VLOOKUP($B75,Registration!$A:$E,2,0)</f>
        <v>Paula</v>
      </c>
      <c r="D75" s="4" t="str">
        <f>VLOOKUP($B75,Registration!$A:$E,3,0)</f>
        <v>Pearson</v>
      </c>
      <c r="E75" s="4" t="str">
        <f>VLOOKUP($B75,Registration!$A:$E,4,0)</f>
        <v>MRR</v>
      </c>
      <c r="F75" s="13" t="str">
        <f>VLOOKUP($B75,Registration!$A:$E,5,0)</f>
        <v>FV</v>
      </c>
      <c r="G75" s="37" t="s">
        <v>104</v>
      </c>
    </row>
    <row r="76" spans="1:7" ht="15" x14ac:dyDescent="0.2">
      <c r="A76" s="2">
        <v>74</v>
      </c>
      <c r="B76" s="16">
        <v>275</v>
      </c>
      <c r="C76" s="4" t="str">
        <f>VLOOKUP($B76,Registration!$A:$E,2,0)</f>
        <v>Jim</v>
      </c>
      <c r="D76" s="4" t="str">
        <f>VLOOKUP($B76,Registration!$A:$E,3,0)</f>
        <v>Graham</v>
      </c>
      <c r="E76" s="4" t="str">
        <f>VLOOKUP($B76,Registration!$A:$E,4,0)</f>
        <v>NRR</v>
      </c>
      <c r="F76" s="13" t="str">
        <f>VLOOKUP($B76,Registration!$A:$E,5,0)</f>
        <v>MV</v>
      </c>
      <c r="G76" s="37" t="s">
        <v>315</v>
      </c>
    </row>
    <row r="77" spans="1:7" ht="15" x14ac:dyDescent="0.2">
      <c r="A77" s="2">
        <v>75</v>
      </c>
      <c r="B77" s="16">
        <v>250</v>
      </c>
      <c r="C77" s="4" t="str">
        <f>VLOOKUP($B77,Registration!$A:$E,2,0)</f>
        <v>Rachel</v>
      </c>
      <c r="D77" s="4" t="str">
        <f>VLOOKUP($B77,Registration!$A:$E,3,0)</f>
        <v>Stockdale</v>
      </c>
      <c r="E77" s="4" t="str">
        <f>VLOOKUP($B77,Registration!$A:$E,4,0)</f>
        <v>Denby Dale</v>
      </c>
      <c r="F77" s="13" t="str">
        <f>VLOOKUP($B77,Registration!$A:$E,5,0)</f>
        <v>FV</v>
      </c>
      <c r="G77" s="37" t="s">
        <v>316</v>
      </c>
    </row>
    <row r="78" spans="1:7" ht="15" x14ac:dyDescent="0.2">
      <c r="A78" s="3">
        <v>76</v>
      </c>
      <c r="B78" s="16">
        <v>247</v>
      </c>
      <c r="C78" s="4" t="str">
        <f>VLOOKUP($B78,Registration!$A:$E,2,0)</f>
        <v xml:space="preserve">David </v>
      </c>
      <c r="D78" s="4" t="str">
        <f>VLOOKUP($B78,Registration!$A:$E,3,0)</f>
        <v>Ingleby</v>
      </c>
      <c r="E78" s="4" t="str">
        <f>VLOOKUP($B78,Registration!$A:$E,4,0)</f>
        <v>MRR</v>
      </c>
      <c r="F78" s="13" t="str">
        <f>VLOOKUP($B78,Registration!$A:$E,5,0)</f>
        <v>MV</v>
      </c>
      <c r="G78" s="37" t="s">
        <v>317</v>
      </c>
    </row>
    <row r="79" spans="1:7" ht="15" x14ac:dyDescent="0.2">
      <c r="A79" s="2">
        <v>77</v>
      </c>
      <c r="B79" s="16">
        <v>276</v>
      </c>
      <c r="C79" s="4" t="str">
        <f>VLOOKUP($B79,Registration!$A:$E,2,0)</f>
        <v>Lorna</v>
      </c>
      <c r="D79" s="4" t="str">
        <f>VLOOKUP($B79,Registration!$A:$E,3,0)</f>
        <v>Fife</v>
      </c>
      <c r="E79" s="4" t="str">
        <f>VLOOKUP($B79,Registration!$A:$E,4,0)</f>
        <v>IH</v>
      </c>
      <c r="F79" s="13" t="str">
        <f>VLOOKUP($B79,Registration!$A:$E,5,0)</f>
        <v>FV</v>
      </c>
      <c r="G79" s="37" t="s">
        <v>318</v>
      </c>
    </row>
    <row r="80" spans="1:7" ht="15" x14ac:dyDescent="0.2">
      <c r="A80" s="2">
        <v>78</v>
      </c>
      <c r="B80" s="16">
        <v>238</v>
      </c>
      <c r="C80" s="4" t="str">
        <f>VLOOKUP($B80,Registration!$A:$E,2,0)</f>
        <v xml:space="preserve">Jo </v>
      </c>
      <c r="D80" s="4" t="str">
        <f>VLOOKUP($B80,Registration!$A:$E,3,0)</f>
        <v>Burton</v>
      </c>
      <c r="E80" s="4" t="str">
        <f>VLOOKUP($B80,Registration!$A:$E,4,0)</f>
        <v>MRR</v>
      </c>
      <c r="F80" s="13" t="str">
        <f>VLOOKUP($B80,Registration!$A:$E,5,0)</f>
        <v>FV</v>
      </c>
      <c r="G80" s="37" t="s">
        <v>319</v>
      </c>
    </row>
    <row r="81" spans="1:7" ht="15" x14ac:dyDescent="0.2">
      <c r="A81" s="2">
        <v>79</v>
      </c>
      <c r="B81" s="16">
        <v>223</v>
      </c>
      <c r="C81" s="4" t="str">
        <f>VLOOKUP($B81,Registration!$A:$E,2,0)</f>
        <v>Karen</v>
      </c>
      <c r="D81" s="4" t="str">
        <f>VLOOKUP($B81,Registration!$A:$E,3,0)</f>
        <v>Curran</v>
      </c>
      <c r="E81" s="4" t="str">
        <f>VLOOKUP($B81,Registration!$A:$E,4,0)</f>
        <v>Moravian Orienteers</v>
      </c>
      <c r="F81" s="13" t="str">
        <f>VLOOKUP($B81,Registration!$A:$E,5,0)</f>
        <v>F</v>
      </c>
      <c r="G81" s="37" t="s">
        <v>320</v>
      </c>
    </row>
    <row r="82" spans="1:7" ht="15" x14ac:dyDescent="0.2">
      <c r="A82" s="3">
        <v>80</v>
      </c>
      <c r="B82" s="16">
        <v>218</v>
      </c>
      <c r="C82" s="4" t="str">
        <f>VLOOKUP($B82,Registration!$A:$E,2,0)</f>
        <v xml:space="preserve">Shona </v>
      </c>
      <c r="D82" s="4" t="str">
        <f>VLOOKUP($B82,Registration!$A:$E,3,0)</f>
        <v>Spencer</v>
      </c>
      <c r="E82" s="4" t="str">
        <f>VLOOKUP($B82,Registration!$A:$E,4,0)</f>
        <v>FH</v>
      </c>
      <c r="F82" s="13" t="str">
        <f>VLOOKUP($B82,Registration!$A:$E,5,0)</f>
        <v>FV</v>
      </c>
      <c r="G82" s="37" t="s">
        <v>321</v>
      </c>
    </row>
    <row r="83" spans="1:7" ht="15" x14ac:dyDescent="0.2">
      <c r="A83" s="2">
        <v>81</v>
      </c>
      <c r="B83" s="16">
        <v>300</v>
      </c>
      <c r="C83" s="4" t="str">
        <f>VLOOKUP($B83,Registration!$A:$E,2,0)</f>
        <v>Carol</v>
      </c>
      <c r="D83" s="4" t="str">
        <f>VLOOKUP($B83,Registration!$A:$E,3,0)</f>
        <v>Murphy</v>
      </c>
      <c r="E83" s="4" t="str">
        <f>VLOOKUP($B83,Registration!$A:$E,4,0)</f>
        <v>FH</v>
      </c>
      <c r="F83" s="13" t="str">
        <f>VLOOKUP($B83,Registration!$A:$E,5,0)</f>
        <v>FV</v>
      </c>
      <c r="G83" s="37" t="s">
        <v>321</v>
      </c>
    </row>
    <row r="84" spans="1:7" ht="15" x14ac:dyDescent="0.2">
      <c r="A84" s="2">
        <v>82</v>
      </c>
      <c r="B84" s="16">
        <v>296</v>
      </c>
      <c r="C84" s="4" t="str">
        <f>VLOOKUP($B84,Registration!$A:$E,2,0)</f>
        <v>Kenneth</v>
      </c>
      <c r="D84" s="4" t="str">
        <f>VLOOKUP($B84,Registration!$A:$E,3,0)</f>
        <v>Anderson</v>
      </c>
      <c r="E84" s="4" t="str">
        <f>VLOOKUP($B84,Registration!$A:$E,4,0)</f>
        <v>Moravian Orienteers</v>
      </c>
      <c r="F84" s="13" t="str">
        <f>VLOOKUP($B84,Registration!$A:$E,5,0)</f>
        <v>MV</v>
      </c>
      <c r="G84" s="71" t="s">
        <v>322</v>
      </c>
    </row>
    <row r="85" spans="1:7" ht="15" x14ac:dyDescent="0.2">
      <c r="A85" s="3">
        <v>83</v>
      </c>
      <c r="B85" s="16">
        <v>280</v>
      </c>
      <c r="C85" s="4" t="str">
        <f>VLOOKUP($B85,Registration!$A:$E,2,0)</f>
        <v>Wendy</v>
      </c>
      <c r="D85" s="4" t="str">
        <f>VLOOKUP($B85,Registration!$A:$E,3,0)</f>
        <v>Dustan</v>
      </c>
      <c r="E85" s="4" t="str">
        <f>VLOOKUP($B85,Registration!$A:$E,4,0)</f>
        <v>IH</v>
      </c>
      <c r="F85" s="13" t="str">
        <f>VLOOKUP($B85,Registration!$A:$E,5,0)</f>
        <v>FV</v>
      </c>
      <c r="G85" s="71" t="s">
        <v>323</v>
      </c>
    </row>
    <row r="86" spans="1:7" ht="15" x14ac:dyDescent="0.2">
      <c r="A86" s="2">
        <v>84</v>
      </c>
      <c r="B86" s="16">
        <v>291</v>
      </c>
      <c r="C86" s="4" t="str">
        <f>VLOOKUP($B86,Registration!$A:$E,2,0)</f>
        <v>Todd</v>
      </c>
      <c r="D86" s="4" t="str">
        <f>VLOOKUP($B86,Registration!$A:$E,3,0)</f>
        <v>Henderson</v>
      </c>
      <c r="E86" s="4" t="str">
        <f>VLOOKUP($B86,Registration!$A:$E,4,0)</f>
        <v>Unattached</v>
      </c>
      <c r="F86" s="13" t="str">
        <f>VLOOKUP($B86,Registration!$A:$E,5,0)</f>
        <v>MU21</v>
      </c>
      <c r="G86" s="71" t="s">
        <v>324</v>
      </c>
    </row>
    <row r="87" spans="1:7" ht="15" x14ac:dyDescent="0.2">
      <c r="A87" s="2">
        <v>85</v>
      </c>
      <c r="B87" s="16">
        <v>292</v>
      </c>
      <c r="C87" s="4" t="str">
        <f>VLOOKUP($B87,Registration!$A:$E,2,0)</f>
        <v>Gary</v>
      </c>
      <c r="D87" s="4" t="str">
        <f>VLOOKUP($B87,Registration!$A:$E,3,0)</f>
        <v>Henderson</v>
      </c>
      <c r="E87" s="4" t="str">
        <f>VLOOKUP($B87,Registration!$A:$E,4,0)</f>
        <v>MRR</v>
      </c>
      <c r="F87" s="13" t="str">
        <f>VLOOKUP($B87,Registration!$A:$E,5,0)</f>
        <v>MV</v>
      </c>
      <c r="G87" s="71" t="s">
        <v>325</v>
      </c>
    </row>
    <row r="88" spans="1:7" ht="15" x14ac:dyDescent="0.2">
      <c r="A88" s="3">
        <v>86</v>
      </c>
      <c r="B88" s="16">
        <v>237</v>
      </c>
      <c r="C88" s="4" t="str">
        <f>VLOOKUP($B88,Registration!$A:$E,2,0)</f>
        <v xml:space="preserve">Suzanne </v>
      </c>
      <c r="D88" s="4" t="str">
        <f>VLOOKUP($B88,Registration!$A:$E,3,0)</f>
        <v>Lynch-Mckay</v>
      </c>
      <c r="E88" s="4" t="str">
        <f>VLOOKUP($B88,Registration!$A:$E,4,0)</f>
        <v>MRR</v>
      </c>
      <c r="F88" s="13" t="str">
        <f>VLOOKUP($B88,Registration!$A:$E,5,0)</f>
        <v>FV</v>
      </c>
      <c r="G88" s="71" t="s">
        <v>326</v>
      </c>
    </row>
    <row r="89" spans="1:7" ht="15" x14ac:dyDescent="0.2">
      <c r="A89" s="2">
        <v>87</v>
      </c>
      <c r="B89" s="16">
        <v>294</v>
      </c>
      <c r="C89" s="4" t="str">
        <f>VLOOKUP($B89,Registration!$A:$E,2,0)</f>
        <v>Jenny</v>
      </c>
      <c r="D89" s="4" t="str">
        <f>VLOOKUP($B89,Registration!$A:$E,3,0)</f>
        <v>Fox</v>
      </c>
      <c r="E89" s="4" t="str">
        <f>VLOOKUP($B89,Registration!$A:$E,4,0)</f>
        <v>Unattached</v>
      </c>
      <c r="F89" s="13" t="str">
        <f>VLOOKUP($B89,Registration!$A:$E,5,0)</f>
        <v>F</v>
      </c>
      <c r="G89" s="71" t="s">
        <v>327</v>
      </c>
    </row>
    <row r="90" spans="1:7" ht="15" x14ac:dyDescent="0.2">
      <c r="A90" s="2">
        <v>88</v>
      </c>
      <c r="B90" s="16">
        <v>293</v>
      </c>
      <c r="C90" s="4" t="str">
        <f>VLOOKUP($B90,Registration!$A:$E,2,0)</f>
        <v>Sheila</v>
      </c>
      <c r="D90" s="4" t="str">
        <f>VLOOKUP($B90,Registration!$A:$E,3,0)</f>
        <v>Henderson</v>
      </c>
      <c r="E90" s="4" t="str">
        <f>VLOOKUP($B90,Registration!$A:$E,4,0)</f>
        <v>Unattached</v>
      </c>
      <c r="F90" s="13" t="str">
        <f>VLOOKUP($B90,Registration!$A:$E,5,0)</f>
        <v>FV</v>
      </c>
      <c r="G90" s="71" t="s">
        <v>327</v>
      </c>
    </row>
    <row r="91" spans="1:7" ht="15" x14ac:dyDescent="0.2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71"/>
    </row>
    <row r="92" spans="1:7" ht="15" x14ac:dyDescent="0.2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14"/>
    </row>
    <row r="93" spans="1:7" ht="15" x14ac:dyDescent="0.2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14"/>
    </row>
    <row r="94" spans="1:7" ht="15" x14ac:dyDescent="0.2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14"/>
    </row>
    <row r="95" spans="1:7" ht="15.75" thickBot="1" x14ac:dyDescent="0.25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14"/>
    </row>
    <row r="96" spans="1:7" ht="15" x14ac:dyDescent="0.2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14"/>
    </row>
    <row r="97" spans="1:7" ht="15" x14ac:dyDescent="0.2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14"/>
    </row>
    <row r="98" spans="1:7" ht="15" x14ac:dyDescent="0.2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14"/>
    </row>
    <row r="99" spans="1:7" ht="15" x14ac:dyDescent="0.2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14"/>
    </row>
    <row r="100" spans="1:7" ht="15" x14ac:dyDescent="0.2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14"/>
    </row>
    <row r="101" spans="1:7" ht="15" x14ac:dyDescent="0.2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14"/>
    </row>
    <row r="102" spans="1:7" ht="15" x14ac:dyDescent="0.2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14"/>
    </row>
    <row r="103" spans="1:7" ht="15" x14ac:dyDescent="0.2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14"/>
    </row>
    <row r="104" spans="1:7" ht="15" x14ac:dyDescent="0.2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14"/>
    </row>
    <row r="105" spans="1:7" ht="15" x14ac:dyDescent="0.2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14"/>
    </row>
    <row r="106" spans="1:7" ht="15" x14ac:dyDescent="0.2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14"/>
    </row>
    <row r="107" spans="1:7" ht="15" x14ac:dyDescent="0.2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14"/>
    </row>
    <row r="108" spans="1:7" ht="15" x14ac:dyDescent="0.2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14"/>
    </row>
    <row r="109" spans="1:7" ht="15" x14ac:dyDescent="0.2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14"/>
    </row>
    <row r="110" spans="1:7" ht="15" x14ac:dyDescent="0.2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14"/>
    </row>
    <row r="111" spans="1:7" ht="15" x14ac:dyDescent="0.2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14"/>
    </row>
    <row r="112" spans="1:7" ht="15" x14ac:dyDescent="0.2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14"/>
    </row>
    <row r="113" spans="1:7" ht="15" x14ac:dyDescent="0.2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14"/>
    </row>
    <row r="114" spans="1:7" ht="15" x14ac:dyDescent="0.2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14"/>
    </row>
    <row r="115" spans="1:7" ht="15" x14ac:dyDescent="0.2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14"/>
    </row>
    <row r="116" spans="1:7" ht="15" x14ac:dyDescent="0.2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14"/>
    </row>
    <row r="117" spans="1:7" ht="15" x14ac:dyDescent="0.2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14"/>
    </row>
    <row r="118" spans="1:7" ht="15" x14ac:dyDescent="0.2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14"/>
    </row>
    <row r="119" spans="1:7" ht="15" x14ac:dyDescent="0.2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14"/>
    </row>
    <row r="120" spans="1:7" ht="15" x14ac:dyDescent="0.2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14"/>
    </row>
    <row r="121" spans="1:7" ht="15" x14ac:dyDescent="0.2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14"/>
    </row>
    <row r="122" spans="1:7" ht="15" x14ac:dyDescent="0.2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14"/>
    </row>
    <row r="123" spans="1:7" ht="15" x14ac:dyDescent="0.2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14"/>
    </row>
    <row r="124" spans="1:7" ht="15" x14ac:dyDescent="0.2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14"/>
    </row>
    <row r="125" spans="1:7" ht="15" x14ac:dyDescent="0.2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14"/>
    </row>
    <row r="126" spans="1:7" ht="15" x14ac:dyDescent="0.2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14"/>
    </row>
    <row r="127" spans="1:7" ht="15" x14ac:dyDescent="0.2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14"/>
    </row>
    <row r="128" spans="1:7" ht="15" x14ac:dyDescent="0.2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14"/>
    </row>
    <row r="129" spans="1:7" ht="15" x14ac:dyDescent="0.2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14"/>
    </row>
    <row r="130" spans="1:7" ht="15" x14ac:dyDescent="0.2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14"/>
    </row>
    <row r="131" spans="1:7" ht="15" x14ac:dyDescent="0.2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14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E1"/>
    </sheetView>
  </sheetViews>
  <sheetFormatPr defaultRowHeight="12.75" x14ac:dyDescent="0.2"/>
  <cols>
    <col min="1" max="1" width="14.5703125" customWidth="1"/>
    <col min="2" max="2" width="21.8554687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81" t="s">
        <v>434</v>
      </c>
      <c r="B1" s="81"/>
      <c r="C1" s="81"/>
      <c r="D1" s="81"/>
      <c r="E1" s="81"/>
      <c r="F1" s="38"/>
    </row>
    <row r="2" spans="1:10" ht="19.5" thickBot="1" x14ac:dyDescent="0.35">
      <c r="A2" s="39" t="s">
        <v>105</v>
      </c>
      <c r="B2" s="40" t="s">
        <v>5</v>
      </c>
      <c r="C2" s="39" t="s">
        <v>106</v>
      </c>
      <c r="D2" s="40" t="s">
        <v>107</v>
      </c>
      <c r="E2" s="41" t="s">
        <v>4</v>
      </c>
      <c r="F2" s="42" t="s">
        <v>108</v>
      </c>
    </row>
    <row r="3" spans="1:10" ht="16.5" thickBot="1" x14ac:dyDescent="0.3">
      <c r="A3" s="43">
        <v>1</v>
      </c>
      <c r="B3" s="65" t="s">
        <v>109</v>
      </c>
      <c r="C3" s="66">
        <v>14</v>
      </c>
      <c r="D3" s="65" t="s">
        <v>110</v>
      </c>
      <c r="E3" s="72">
        <v>0.4548611111111111</v>
      </c>
      <c r="F3" s="67">
        <v>100</v>
      </c>
      <c r="G3" s="46"/>
      <c r="H3" s="47" t="s">
        <v>111</v>
      </c>
      <c r="I3" s="47" t="s">
        <v>112</v>
      </c>
      <c r="J3" s="47" t="s">
        <v>113</v>
      </c>
    </row>
    <row r="4" spans="1:10" ht="16.5" thickBot="1" x14ac:dyDescent="0.3">
      <c r="A4" s="43">
        <v>2</v>
      </c>
      <c r="B4" s="65" t="s">
        <v>329</v>
      </c>
      <c r="C4" s="66">
        <v>14</v>
      </c>
      <c r="D4" s="65" t="s">
        <v>110</v>
      </c>
      <c r="E4" s="72">
        <v>0.45833333333333331</v>
      </c>
      <c r="F4" s="67">
        <v>99</v>
      </c>
      <c r="G4" s="46">
        <v>1</v>
      </c>
      <c r="H4" s="48" t="s">
        <v>110</v>
      </c>
      <c r="I4" s="48" t="s">
        <v>338</v>
      </c>
      <c r="J4" s="48">
        <v>295</v>
      </c>
    </row>
    <row r="5" spans="1:10" ht="16.5" thickBot="1" x14ac:dyDescent="0.3">
      <c r="A5" s="43">
        <v>3</v>
      </c>
      <c r="B5" s="65" t="s">
        <v>120</v>
      </c>
      <c r="C5" s="66">
        <v>12</v>
      </c>
      <c r="D5" s="65" t="s">
        <v>114</v>
      </c>
      <c r="E5" s="72">
        <v>0.48194444444444445</v>
      </c>
      <c r="F5" s="67">
        <v>98</v>
      </c>
      <c r="G5" s="46">
        <v>2</v>
      </c>
      <c r="H5" s="53" t="s">
        <v>114</v>
      </c>
      <c r="I5" s="48" t="s">
        <v>339</v>
      </c>
      <c r="J5" s="48">
        <v>290</v>
      </c>
    </row>
    <row r="6" spans="1:10" ht="16.5" thickBot="1" x14ac:dyDescent="0.3">
      <c r="A6" s="43">
        <v>4</v>
      </c>
      <c r="B6" s="65" t="s">
        <v>330</v>
      </c>
      <c r="C6" s="66">
        <v>14</v>
      </c>
      <c r="D6" s="65" t="s">
        <v>114</v>
      </c>
      <c r="E6" s="72">
        <v>0.4993055555555555</v>
      </c>
      <c r="F6" s="67">
        <v>97</v>
      </c>
      <c r="G6" s="46">
        <v>3</v>
      </c>
      <c r="H6" s="48" t="s">
        <v>17</v>
      </c>
      <c r="I6" s="52">
        <v>91</v>
      </c>
      <c r="J6" s="48">
        <v>91</v>
      </c>
    </row>
    <row r="7" spans="1:10" ht="16.5" thickBot="1" x14ac:dyDescent="0.3">
      <c r="A7" s="43">
        <v>5</v>
      </c>
      <c r="B7" s="65" t="s">
        <v>124</v>
      </c>
      <c r="C7" s="66">
        <v>12</v>
      </c>
      <c r="D7" s="65" t="s">
        <v>110</v>
      </c>
      <c r="E7" s="72">
        <v>0.51736111111111105</v>
      </c>
      <c r="F7" s="67">
        <v>96</v>
      </c>
      <c r="G7" s="50">
        <v>4</v>
      </c>
      <c r="H7" s="48" t="s">
        <v>116</v>
      </c>
      <c r="I7" s="54">
        <v>89</v>
      </c>
      <c r="J7" s="53">
        <v>89</v>
      </c>
    </row>
    <row r="8" spans="1:10" ht="16.5" thickBot="1" x14ac:dyDescent="0.3">
      <c r="A8" s="43">
        <v>6</v>
      </c>
      <c r="B8" s="62" t="s">
        <v>331</v>
      </c>
      <c r="C8" s="63">
        <v>12</v>
      </c>
      <c r="D8" s="62" t="s">
        <v>114</v>
      </c>
      <c r="E8" s="73">
        <v>0.52222222222222225</v>
      </c>
      <c r="F8" s="68">
        <v>95</v>
      </c>
      <c r="G8" s="50">
        <v>5</v>
      </c>
      <c r="H8" s="75" t="s">
        <v>128</v>
      </c>
      <c r="I8" s="76">
        <v>86</v>
      </c>
      <c r="J8" s="77">
        <v>86</v>
      </c>
    </row>
    <row r="9" spans="1:10" ht="16.5" thickBot="1" x14ac:dyDescent="0.3">
      <c r="A9" s="43">
        <v>7</v>
      </c>
      <c r="B9" s="62" t="s">
        <v>332</v>
      </c>
      <c r="C9" s="63">
        <v>12</v>
      </c>
      <c r="D9" s="62" t="s">
        <v>114</v>
      </c>
      <c r="E9" s="73">
        <v>0.53402777777777777</v>
      </c>
      <c r="F9" s="68">
        <v>94</v>
      </c>
    </row>
    <row r="10" spans="1:10" ht="16.5" thickBot="1" x14ac:dyDescent="0.3">
      <c r="A10" s="43">
        <v>8</v>
      </c>
      <c r="B10" s="65" t="s">
        <v>333</v>
      </c>
      <c r="C10" s="66">
        <v>13</v>
      </c>
      <c r="D10" s="74" t="s">
        <v>114</v>
      </c>
      <c r="E10" s="72">
        <v>0.56597222222222221</v>
      </c>
      <c r="F10" s="67">
        <v>93</v>
      </c>
    </row>
    <row r="11" spans="1:10" ht="16.5" thickBot="1" x14ac:dyDescent="0.3">
      <c r="A11" s="43">
        <v>9</v>
      </c>
      <c r="B11" s="65" t="s">
        <v>135</v>
      </c>
      <c r="C11" s="66">
        <v>12</v>
      </c>
      <c r="D11" s="65" t="s">
        <v>114</v>
      </c>
      <c r="E11" s="72">
        <v>0.56666666666666665</v>
      </c>
      <c r="F11" s="67">
        <v>92</v>
      </c>
    </row>
    <row r="12" spans="1:10" ht="16.5" thickBot="1" x14ac:dyDescent="0.3">
      <c r="A12" s="43">
        <v>10</v>
      </c>
      <c r="B12" s="62" t="s">
        <v>334</v>
      </c>
      <c r="C12" s="63">
        <v>12</v>
      </c>
      <c r="D12" s="62" t="s">
        <v>17</v>
      </c>
      <c r="E12" s="73">
        <v>0.57638888888888895</v>
      </c>
      <c r="F12" s="68">
        <v>91</v>
      </c>
    </row>
    <row r="13" spans="1:10" ht="16.5" thickBot="1" x14ac:dyDescent="0.3">
      <c r="A13" s="43">
        <v>11</v>
      </c>
      <c r="B13" s="62" t="s">
        <v>115</v>
      </c>
      <c r="C13" s="63">
        <v>14</v>
      </c>
      <c r="D13" s="62" t="s">
        <v>110</v>
      </c>
      <c r="E13" s="73">
        <v>0.58333333333333337</v>
      </c>
      <c r="F13" s="68">
        <v>90</v>
      </c>
    </row>
    <row r="14" spans="1:10" ht="16.5" thickBot="1" x14ac:dyDescent="0.3">
      <c r="A14" s="43">
        <v>12</v>
      </c>
      <c r="B14" s="62" t="s">
        <v>117</v>
      </c>
      <c r="C14" s="63">
        <v>13</v>
      </c>
      <c r="D14" s="62" t="s">
        <v>116</v>
      </c>
      <c r="E14" s="73">
        <v>0.62361111111111112</v>
      </c>
      <c r="F14" s="68">
        <v>89</v>
      </c>
    </row>
    <row r="15" spans="1:10" ht="16.5" thickBot="1" x14ac:dyDescent="0.3">
      <c r="A15" s="43">
        <v>13</v>
      </c>
      <c r="B15" s="62" t="s">
        <v>335</v>
      </c>
      <c r="C15" s="63">
        <v>13</v>
      </c>
      <c r="D15" s="62" t="s">
        <v>110</v>
      </c>
      <c r="E15" s="73">
        <v>0.6381944444444444</v>
      </c>
      <c r="F15" s="68">
        <v>88</v>
      </c>
    </row>
    <row r="16" spans="1:10" ht="16.5" thickBot="1" x14ac:dyDescent="0.3">
      <c r="A16" s="43">
        <v>14</v>
      </c>
      <c r="B16" s="62" t="s">
        <v>336</v>
      </c>
      <c r="C16" s="63">
        <v>12</v>
      </c>
      <c r="D16" s="62" t="s">
        <v>114</v>
      </c>
      <c r="E16" s="73">
        <v>0.66597222222222219</v>
      </c>
      <c r="F16" s="68">
        <v>87</v>
      </c>
    </row>
    <row r="17" spans="1:6" ht="16.5" thickBot="1" x14ac:dyDescent="0.3">
      <c r="A17" s="43">
        <v>15</v>
      </c>
      <c r="B17" s="62" t="s">
        <v>155</v>
      </c>
      <c r="C17" s="63">
        <v>12</v>
      </c>
      <c r="D17" s="62" t="s">
        <v>128</v>
      </c>
      <c r="E17" s="73">
        <v>0.67847222222222225</v>
      </c>
      <c r="F17" s="68">
        <v>86</v>
      </c>
    </row>
    <row r="18" spans="1:6" ht="16.5" thickBot="1" x14ac:dyDescent="0.3">
      <c r="A18" s="43">
        <v>16</v>
      </c>
      <c r="B18" s="65" t="s">
        <v>337</v>
      </c>
      <c r="C18" s="66">
        <v>12</v>
      </c>
      <c r="D18" s="65" t="s">
        <v>114</v>
      </c>
      <c r="E18" s="72">
        <v>0.90208333333333324</v>
      </c>
      <c r="F18" s="67">
        <v>85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B52" sqref="B52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4.85546875" customWidth="1"/>
    <col min="9" max="9" width="15.42578125" customWidth="1"/>
  </cols>
  <sheetData>
    <row r="1" spans="1:10" ht="26.25" thickBot="1" x14ac:dyDescent="0.4">
      <c r="A1" s="81" t="s">
        <v>433</v>
      </c>
      <c r="B1" s="81"/>
      <c r="C1" s="81"/>
      <c r="D1" s="81"/>
      <c r="E1" s="81"/>
    </row>
    <row r="2" spans="1:10" ht="16.5" thickBot="1" x14ac:dyDescent="0.3">
      <c r="A2" s="39" t="s">
        <v>105</v>
      </c>
      <c r="B2" s="40" t="s">
        <v>5</v>
      </c>
      <c r="C2" s="39" t="s">
        <v>106</v>
      </c>
      <c r="D2" s="40" t="s">
        <v>107</v>
      </c>
      <c r="E2" s="41" t="s">
        <v>4</v>
      </c>
      <c r="F2" s="58" t="s">
        <v>108</v>
      </c>
    </row>
    <row r="3" spans="1:10" ht="16.5" thickBot="1" x14ac:dyDescent="0.3">
      <c r="A3" s="43">
        <v>1</v>
      </c>
      <c r="B3" s="44" t="s">
        <v>122</v>
      </c>
      <c r="C3" s="45">
        <v>11</v>
      </c>
      <c r="D3" s="44" t="s">
        <v>121</v>
      </c>
      <c r="E3" s="78">
        <v>0.22500000000000001</v>
      </c>
      <c r="F3" s="59">
        <v>100</v>
      </c>
      <c r="G3" s="46"/>
      <c r="H3" s="47" t="s">
        <v>111</v>
      </c>
      <c r="I3" s="47" t="s">
        <v>112</v>
      </c>
      <c r="J3" s="47" t="s">
        <v>113</v>
      </c>
    </row>
    <row r="4" spans="1:10" ht="16.5" thickBot="1" x14ac:dyDescent="0.3">
      <c r="A4" s="43">
        <v>2</v>
      </c>
      <c r="B4" s="44" t="s">
        <v>126</v>
      </c>
      <c r="C4" s="45">
        <v>9</v>
      </c>
      <c r="D4" s="44" t="s">
        <v>127</v>
      </c>
      <c r="E4" s="78">
        <v>0.23124999999999998</v>
      </c>
      <c r="F4" s="59">
        <v>99</v>
      </c>
      <c r="G4" s="46">
        <v>1</v>
      </c>
      <c r="H4" s="48" t="s">
        <v>121</v>
      </c>
      <c r="I4" s="52" t="s">
        <v>437</v>
      </c>
      <c r="J4" s="48">
        <v>291</v>
      </c>
    </row>
    <row r="5" spans="1:10" ht="16.5" thickBot="1" x14ac:dyDescent="0.3">
      <c r="A5" s="43">
        <v>3</v>
      </c>
      <c r="B5" s="44" t="s">
        <v>153</v>
      </c>
      <c r="C5" s="45">
        <v>10</v>
      </c>
      <c r="D5" s="44" t="s">
        <v>133</v>
      </c>
      <c r="E5" s="78">
        <v>0.23819444444444446</v>
      </c>
      <c r="F5" s="59">
        <v>98</v>
      </c>
      <c r="G5" s="46">
        <v>2</v>
      </c>
      <c r="H5" s="48" t="s">
        <v>128</v>
      </c>
      <c r="I5" s="52" t="s">
        <v>432</v>
      </c>
      <c r="J5" s="48">
        <v>255</v>
      </c>
    </row>
    <row r="6" spans="1:10" ht="16.5" thickBot="1" x14ac:dyDescent="0.3">
      <c r="A6" s="43">
        <v>4</v>
      </c>
      <c r="B6" s="49" t="s">
        <v>340</v>
      </c>
      <c r="C6" s="43">
        <v>11</v>
      </c>
      <c r="D6" s="49" t="s">
        <v>121</v>
      </c>
      <c r="E6" s="78">
        <v>0.23958333333333334</v>
      </c>
      <c r="F6" s="46">
        <v>97</v>
      </c>
      <c r="G6" s="46">
        <v>3</v>
      </c>
      <c r="H6" s="48" t="s">
        <v>123</v>
      </c>
      <c r="I6" s="52" t="s">
        <v>417</v>
      </c>
      <c r="J6" s="48">
        <v>251</v>
      </c>
    </row>
    <row r="7" spans="1:10" ht="16.5" thickBot="1" x14ac:dyDescent="0.3">
      <c r="A7" s="43">
        <v>5</v>
      </c>
      <c r="B7" s="49" t="s">
        <v>140</v>
      </c>
      <c r="C7" s="43">
        <v>11</v>
      </c>
      <c r="D7" s="49" t="s">
        <v>435</v>
      </c>
      <c r="E7" s="78">
        <v>0.24444444444444446</v>
      </c>
      <c r="F7" s="46">
        <v>96</v>
      </c>
      <c r="G7" s="50">
        <v>4</v>
      </c>
      <c r="H7" s="51" t="s">
        <v>347</v>
      </c>
      <c r="I7" s="52" t="s">
        <v>427</v>
      </c>
      <c r="J7" s="48">
        <v>235</v>
      </c>
    </row>
    <row r="8" spans="1:10" ht="16.5" thickBot="1" x14ac:dyDescent="0.3">
      <c r="A8" s="43">
        <v>6</v>
      </c>
      <c r="B8" s="49" t="s">
        <v>130</v>
      </c>
      <c r="C8" s="43">
        <v>10</v>
      </c>
      <c r="D8" s="49" t="s">
        <v>134</v>
      </c>
      <c r="E8" s="78">
        <v>0.24652777777777779</v>
      </c>
      <c r="F8" s="46">
        <v>95</v>
      </c>
      <c r="G8" s="50">
        <v>5</v>
      </c>
      <c r="H8" s="48" t="s">
        <v>125</v>
      </c>
      <c r="I8" s="52" t="s">
        <v>436</v>
      </c>
      <c r="J8" s="48">
        <v>223</v>
      </c>
    </row>
    <row r="9" spans="1:10" ht="16.5" thickBot="1" x14ac:dyDescent="0.3">
      <c r="A9" s="43">
        <v>7</v>
      </c>
      <c r="B9" s="55" t="s">
        <v>341</v>
      </c>
      <c r="C9" s="56">
        <v>10</v>
      </c>
      <c r="D9" s="55" t="s">
        <v>121</v>
      </c>
      <c r="E9" s="79">
        <v>0.24652777777777779</v>
      </c>
      <c r="F9" s="61">
        <v>94</v>
      </c>
      <c r="G9" s="50">
        <v>6</v>
      </c>
      <c r="H9" s="51" t="s">
        <v>131</v>
      </c>
      <c r="I9" s="60" t="s">
        <v>422</v>
      </c>
      <c r="J9" s="51">
        <v>198</v>
      </c>
    </row>
    <row r="10" spans="1:10" ht="16.5" thickBot="1" x14ac:dyDescent="0.3">
      <c r="A10" s="43">
        <v>8</v>
      </c>
      <c r="B10" s="55" t="s">
        <v>342</v>
      </c>
      <c r="C10" s="56">
        <v>8</v>
      </c>
      <c r="D10" s="55" t="s">
        <v>128</v>
      </c>
      <c r="E10" s="79">
        <v>0.24930555555555556</v>
      </c>
      <c r="F10" s="61">
        <v>93</v>
      </c>
      <c r="G10" s="51">
        <v>7</v>
      </c>
      <c r="H10" s="51" t="s">
        <v>157</v>
      </c>
      <c r="I10" s="60" t="s">
        <v>429</v>
      </c>
      <c r="J10" s="48">
        <v>189</v>
      </c>
    </row>
    <row r="11" spans="1:10" ht="16.5" thickBot="1" x14ac:dyDescent="0.3">
      <c r="A11" s="43">
        <v>9</v>
      </c>
      <c r="B11" s="55" t="s">
        <v>343</v>
      </c>
      <c r="C11" s="56">
        <v>8</v>
      </c>
      <c r="D11" s="55" t="s">
        <v>121</v>
      </c>
      <c r="E11" s="79">
        <v>0.25069444444444444</v>
      </c>
      <c r="F11" s="61">
        <v>92</v>
      </c>
      <c r="G11" s="51">
        <v>8</v>
      </c>
      <c r="H11" s="48" t="s">
        <v>90</v>
      </c>
      <c r="I11" s="52" t="s">
        <v>425</v>
      </c>
      <c r="J11" s="48">
        <v>186</v>
      </c>
    </row>
    <row r="12" spans="1:10" ht="16.5" thickBot="1" x14ac:dyDescent="0.3">
      <c r="A12" s="43">
        <v>10</v>
      </c>
      <c r="B12" s="55" t="s">
        <v>344</v>
      </c>
      <c r="C12" s="56">
        <v>10</v>
      </c>
      <c r="D12" s="55" t="s">
        <v>345</v>
      </c>
      <c r="E12" s="79">
        <v>0.25208333333333333</v>
      </c>
      <c r="F12" s="61">
        <v>91</v>
      </c>
      <c r="G12" s="51">
        <v>9</v>
      </c>
      <c r="H12" s="51" t="s">
        <v>133</v>
      </c>
      <c r="I12" s="52" t="s">
        <v>431</v>
      </c>
      <c r="J12" s="51">
        <v>180</v>
      </c>
    </row>
    <row r="13" spans="1:10" ht="16.5" thickBot="1" x14ac:dyDescent="0.3">
      <c r="A13" s="43">
        <v>11</v>
      </c>
      <c r="B13" s="55" t="s">
        <v>346</v>
      </c>
      <c r="C13" s="56">
        <v>10</v>
      </c>
      <c r="D13" s="55" t="s">
        <v>347</v>
      </c>
      <c r="E13" s="79">
        <v>0.25486111111111109</v>
      </c>
      <c r="F13" s="61">
        <v>90</v>
      </c>
      <c r="G13" s="51">
        <v>10</v>
      </c>
      <c r="H13" s="51" t="s">
        <v>127</v>
      </c>
      <c r="I13" s="60" t="s">
        <v>424</v>
      </c>
      <c r="J13" s="51">
        <v>164</v>
      </c>
    </row>
    <row r="14" spans="1:10" ht="16.5" thickBot="1" x14ac:dyDescent="0.3">
      <c r="A14" s="43">
        <v>12</v>
      </c>
      <c r="B14" s="55" t="s">
        <v>348</v>
      </c>
      <c r="C14" s="56">
        <v>9</v>
      </c>
      <c r="D14" s="55" t="s">
        <v>349</v>
      </c>
      <c r="E14" s="79">
        <v>0.25625000000000003</v>
      </c>
      <c r="F14" s="61">
        <v>89</v>
      </c>
      <c r="G14" s="51">
        <v>11</v>
      </c>
      <c r="H14" s="51" t="s">
        <v>356</v>
      </c>
      <c r="I14" s="52" t="s">
        <v>421</v>
      </c>
      <c r="J14" s="48">
        <v>135</v>
      </c>
    </row>
    <row r="15" spans="1:10" ht="16.5" thickBot="1" x14ac:dyDescent="0.3">
      <c r="A15" s="43">
        <v>13</v>
      </c>
      <c r="B15" s="55" t="s">
        <v>350</v>
      </c>
      <c r="C15" s="56">
        <v>10</v>
      </c>
      <c r="D15" s="55" t="s">
        <v>347</v>
      </c>
      <c r="E15" s="79">
        <v>0.25833333333333336</v>
      </c>
      <c r="F15" s="61">
        <v>88</v>
      </c>
      <c r="G15" s="51">
        <v>12</v>
      </c>
      <c r="H15" s="51" t="s">
        <v>134</v>
      </c>
      <c r="I15" s="52" t="s">
        <v>420</v>
      </c>
      <c r="J15" s="51">
        <v>134</v>
      </c>
    </row>
    <row r="16" spans="1:10" ht="16.5" thickBot="1" x14ac:dyDescent="0.3">
      <c r="A16" s="43">
        <v>14</v>
      </c>
      <c r="B16" s="55" t="s">
        <v>351</v>
      </c>
      <c r="C16" s="56">
        <v>9</v>
      </c>
      <c r="D16" s="55" t="s">
        <v>128</v>
      </c>
      <c r="E16" s="79">
        <v>0.2590277777777778</v>
      </c>
      <c r="F16" s="61">
        <v>87</v>
      </c>
      <c r="G16" s="51">
        <v>13</v>
      </c>
      <c r="H16" s="51" t="s">
        <v>371</v>
      </c>
      <c r="I16" s="52" t="s">
        <v>419</v>
      </c>
      <c r="J16" s="48">
        <v>130</v>
      </c>
    </row>
    <row r="17" spans="1:10" ht="16.5" thickBot="1" x14ac:dyDescent="0.3">
      <c r="A17" s="43">
        <v>15</v>
      </c>
      <c r="B17" s="55" t="s">
        <v>352</v>
      </c>
      <c r="C17" s="56">
        <v>9</v>
      </c>
      <c r="D17" s="55" t="s">
        <v>353</v>
      </c>
      <c r="E17" s="79">
        <v>0.2590277777777778</v>
      </c>
      <c r="F17" s="61">
        <v>86</v>
      </c>
      <c r="G17" s="51">
        <v>14</v>
      </c>
      <c r="H17" s="51" t="s">
        <v>119</v>
      </c>
      <c r="I17" s="60" t="s">
        <v>423</v>
      </c>
      <c r="J17" s="51">
        <v>103</v>
      </c>
    </row>
    <row r="18" spans="1:10" ht="16.5" thickBot="1" x14ac:dyDescent="0.3">
      <c r="A18" s="43">
        <v>16</v>
      </c>
      <c r="B18" s="62" t="s">
        <v>354</v>
      </c>
      <c r="C18" s="63">
        <v>11</v>
      </c>
      <c r="D18" s="62" t="s">
        <v>121</v>
      </c>
      <c r="E18" s="78">
        <v>0.25972222222222224</v>
      </c>
      <c r="F18" s="64">
        <v>85</v>
      </c>
      <c r="G18" s="51">
        <v>15</v>
      </c>
      <c r="H18" s="51" t="s">
        <v>132</v>
      </c>
      <c r="I18" s="60" t="s">
        <v>426</v>
      </c>
      <c r="J18" s="51">
        <v>93</v>
      </c>
    </row>
    <row r="19" spans="1:10" ht="16.5" thickBot="1" x14ac:dyDescent="0.3">
      <c r="A19" s="43">
        <v>17</v>
      </c>
      <c r="B19" s="49" t="s">
        <v>355</v>
      </c>
      <c r="C19" s="43">
        <v>9</v>
      </c>
      <c r="D19" s="49" t="s">
        <v>356</v>
      </c>
      <c r="E19" s="78">
        <v>0.26527777777777778</v>
      </c>
      <c r="F19" s="46">
        <v>84</v>
      </c>
      <c r="G19" s="51">
        <v>16</v>
      </c>
      <c r="H19" s="51" t="s">
        <v>345</v>
      </c>
      <c r="I19" s="52">
        <v>91</v>
      </c>
      <c r="J19" s="51">
        <v>91</v>
      </c>
    </row>
    <row r="20" spans="1:10" ht="16.5" thickBot="1" x14ac:dyDescent="0.3">
      <c r="A20" s="43">
        <v>18</v>
      </c>
      <c r="B20" s="62" t="s">
        <v>138</v>
      </c>
      <c r="C20" s="63">
        <v>10</v>
      </c>
      <c r="D20" s="62" t="s">
        <v>349</v>
      </c>
      <c r="E20" s="78">
        <v>0.26597222222222222</v>
      </c>
      <c r="F20" s="64">
        <v>83</v>
      </c>
      <c r="G20" s="51">
        <v>17</v>
      </c>
      <c r="H20" s="48" t="s">
        <v>353</v>
      </c>
      <c r="I20" s="52">
        <v>86</v>
      </c>
      <c r="J20" s="48">
        <v>86</v>
      </c>
    </row>
    <row r="21" spans="1:10" ht="16.5" thickBot="1" x14ac:dyDescent="0.3">
      <c r="A21" s="43">
        <v>19</v>
      </c>
      <c r="B21" s="49" t="s">
        <v>357</v>
      </c>
      <c r="C21" s="43">
        <v>11</v>
      </c>
      <c r="D21" s="49" t="s">
        <v>133</v>
      </c>
      <c r="E21" s="78">
        <v>0.26805555555555555</v>
      </c>
      <c r="F21" s="46">
        <v>82</v>
      </c>
      <c r="G21" s="51">
        <v>18</v>
      </c>
      <c r="H21" s="51" t="s">
        <v>136</v>
      </c>
      <c r="I21" s="60">
        <v>80</v>
      </c>
      <c r="J21" s="51">
        <v>80</v>
      </c>
    </row>
    <row r="22" spans="1:10" ht="16.5" thickBot="1" x14ac:dyDescent="0.3">
      <c r="A22" s="43">
        <v>20</v>
      </c>
      <c r="B22" s="49" t="s">
        <v>118</v>
      </c>
      <c r="C22" s="43">
        <v>10</v>
      </c>
      <c r="D22" s="49" t="s">
        <v>17</v>
      </c>
      <c r="E22" s="78">
        <v>0.27083333333333331</v>
      </c>
      <c r="F22" s="46">
        <v>81</v>
      </c>
      <c r="G22" s="51">
        <v>19</v>
      </c>
      <c r="H22" s="51" t="s">
        <v>129</v>
      </c>
      <c r="I22" s="60">
        <v>78</v>
      </c>
      <c r="J22" s="51">
        <v>78</v>
      </c>
    </row>
    <row r="23" spans="1:10" ht="16.5" thickBot="1" x14ac:dyDescent="0.3">
      <c r="A23" s="43">
        <v>21</v>
      </c>
      <c r="B23" s="49" t="s">
        <v>358</v>
      </c>
      <c r="C23" s="43">
        <v>9</v>
      </c>
      <c r="D23" s="49" t="s">
        <v>136</v>
      </c>
      <c r="E23" s="78">
        <v>0.27152777777777776</v>
      </c>
      <c r="F23" s="46">
        <v>80</v>
      </c>
      <c r="G23" s="51">
        <v>20</v>
      </c>
      <c r="H23" s="51" t="s">
        <v>388</v>
      </c>
      <c r="I23" s="52" t="s">
        <v>418</v>
      </c>
      <c r="J23" s="51">
        <v>74</v>
      </c>
    </row>
    <row r="24" spans="1:10" ht="16.5" thickBot="1" x14ac:dyDescent="0.3">
      <c r="A24" s="43">
        <v>22</v>
      </c>
      <c r="B24" s="62" t="s">
        <v>139</v>
      </c>
      <c r="C24" s="63">
        <v>11</v>
      </c>
      <c r="D24" s="62" t="s">
        <v>349</v>
      </c>
      <c r="E24" s="78">
        <v>0.2722222222222222</v>
      </c>
      <c r="F24" s="64">
        <v>79</v>
      </c>
      <c r="G24" s="51">
        <v>21</v>
      </c>
      <c r="H24" s="51" t="s">
        <v>364</v>
      </c>
      <c r="I24" s="52">
        <v>74</v>
      </c>
      <c r="J24" s="48">
        <v>74</v>
      </c>
    </row>
    <row r="25" spans="1:10" ht="16.5" thickBot="1" x14ac:dyDescent="0.3">
      <c r="A25" s="43">
        <v>23</v>
      </c>
      <c r="B25" s="49" t="s">
        <v>359</v>
      </c>
      <c r="C25" s="43">
        <v>12</v>
      </c>
      <c r="D25" s="49" t="s">
        <v>129</v>
      </c>
      <c r="E25" s="78">
        <v>0.27361111111111108</v>
      </c>
      <c r="F25" s="46">
        <v>78</v>
      </c>
      <c r="G25" s="51">
        <v>22</v>
      </c>
      <c r="H25" s="51" t="s">
        <v>381</v>
      </c>
      <c r="I25" s="52" t="s">
        <v>428</v>
      </c>
      <c r="J25" s="48">
        <v>72</v>
      </c>
    </row>
    <row r="26" spans="1:10" ht="16.5" thickBot="1" x14ac:dyDescent="0.3">
      <c r="A26" s="43">
        <v>24</v>
      </c>
      <c r="B26" s="49" t="s">
        <v>360</v>
      </c>
      <c r="C26" s="43">
        <v>10</v>
      </c>
      <c r="D26" s="49" t="s">
        <v>121</v>
      </c>
      <c r="E26" s="78">
        <v>0.27430555555555552</v>
      </c>
      <c r="F26" s="46">
        <v>77</v>
      </c>
      <c r="G26" s="51">
        <v>23</v>
      </c>
      <c r="H26" s="51" t="s">
        <v>385</v>
      </c>
      <c r="I26" s="52">
        <v>49</v>
      </c>
      <c r="J26" s="48">
        <v>49</v>
      </c>
    </row>
    <row r="27" spans="1:10" ht="16.5" thickBot="1" x14ac:dyDescent="0.3">
      <c r="A27" s="43">
        <v>25</v>
      </c>
      <c r="B27" s="49" t="s">
        <v>361</v>
      </c>
      <c r="C27" s="43">
        <v>11</v>
      </c>
      <c r="D27" s="49" t="s">
        <v>157</v>
      </c>
      <c r="E27" s="78">
        <v>0.27430555555555552</v>
      </c>
      <c r="F27" s="46">
        <v>76</v>
      </c>
      <c r="G27" s="51">
        <v>24</v>
      </c>
      <c r="H27" s="51" t="s">
        <v>398</v>
      </c>
      <c r="I27" s="52">
        <v>36</v>
      </c>
      <c r="J27" s="48">
        <v>36</v>
      </c>
    </row>
    <row r="28" spans="1:10" ht="16.5" thickBot="1" x14ac:dyDescent="0.3">
      <c r="A28" s="43">
        <v>26</v>
      </c>
      <c r="B28" s="49" t="s">
        <v>362</v>
      </c>
      <c r="C28" s="43">
        <v>9</v>
      </c>
      <c r="D28" s="49" t="s">
        <v>128</v>
      </c>
      <c r="E28" s="78">
        <v>0.27499999999999997</v>
      </c>
      <c r="F28" s="46">
        <v>75</v>
      </c>
      <c r="G28" s="51">
        <v>25</v>
      </c>
      <c r="H28" s="51" t="s">
        <v>152</v>
      </c>
      <c r="I28" s="52" t="s">
        <v>430</v>
      </c>
      <c r="J28" s="48">
        <v>31</v>
      </c>
    </row>
    <row r="29" spans="1:10" ht="16.5" thickBot="1" x14ac:dyDescent="0.3">
      <c r="A29" s="43">
        <v>27</v>
      </c>
      <c r="B29" s="49" t="s">
        <v>363</v>
      </c>
      <c r="C29" s="43">
        <v>10</v>
      </c>
      <c r="D29" s="49" t="s">
        <v>364</v>
      </c>
      <c r="E29" s="78">
        <v>0.27569444444444446</v>
      </c>
      <c r="F29" s="46">
        <v>74</v>
      </c>
      <c r="G29" s="48">
        <v>26</v>
      </c>
      <c r="H29" s="51" t="s">
        <v>416</v>
      </c>
      <c r="I29" s="52">
        <v>12</v>
      </c>
      <c r="J29" s="48">
        <v>12</v>
      </c>
    </row>
    <row r="30" spans="1:10" ht="16.5" thickBot="1" x14ac:dyDescent="0.3">
      <c r="A30" s="43">
        <v>28</v>
      </c>
      <c r="B30" s="49" t="s">
        <v>365</v>
      </c>
      <c r="C30" s="43">
        <v>10</v>
      </c>
      <c r="D30" s="49" t="s">
        <v>366</v>
      </c>
      <c r="E30" s="78">
        <v>0.27708333333333335</v>
      </c>
      <c r="F30" s="46">
        <v>73</v>
      </c>
    </row>
    <row r="31" spans="1:10" ht="16.5" thickBot="1" x14ac:dyDescent="0.3">
      <c r="A31" s="43">
        <v>29</v>
      </c>
      <c r="B31" s="49" t="s">
        <v>154</v>
      </c>
      <c r="C31" s="43">
        <v>10</v>
      </c>
      <c r="D31" s="49" t="s">
        <v>366</v>
      </c>
      <c r="E31" s="78">
        <v>0.27777777777777779</v>
      </c>
      <c r="F31" s="46">
        <v>72</v>
      </c>
    </row>
    <row r="32" spans="1:10" ht="16.5" thickBot="1" x14ac:dyDescent="0.3">
      <c r="A32" s="43">
        <v>30</v>
      </c>
      <c r="B32" s="49" t="s">
        <v>137</v>
      </c>
      <c r="C32" s="43">
        <v>11</v>
      </c>
      <c r="D32" s="49" t="s">
        <v>121</v>
      </c>
      <c r="E32" s="78">
        <v>0.27777777777777779</v>
      </c>
      <c r="F32" s="46">
        <v>71</v>
      </c>
    </row>
    <row r="33" spans="1:6" ht="16.5" thickBot="1" x14ac:dyDescent="0.3">
      <c r="A33" s="43">
        <v>31</v>
      </c>
      <c r="B33" s="49" t="s">
        <v>367</v>
      </c>
      <c r="C33" s="43">
        <v>8</v>
      </c>
      <c r="D33" s="49" t="s">
        <v>131</v>
      </c>
      <c r="E33" s="78">
        <v>0.27847222222222223</v>
      </c>
      <c r="F33" s="46">
        <v>70</v>
      </c>
    </row>
    <row r="34" spans="1:6" ht="16.5" thickBot="1" x14ac:dyDescent="0.3">
      <c r="A34" s="43">
        <v>32</v>
      </c>
      <c r="B34" s="49" t="s">
        <v>368</v>
      </c>
      <c r="C34" s="43">
        <v>8</v>
      </c>
      <c r="D34" s="49" t="s">
        <v>157</v>
      </c>
      <c r="E34" s="78">
        <v>0.28194444444444444</v>
      </c>
      <c r="F34" s="46">
        <v>69</v>
      </c>
    </row>
    <row r="35" spans="1:6" ht="16.5" thickBot="1" x14ac:dyDescent="0.3">
      <c r="A35" s="43">
        <v>33</v>
      </c>
      <c r="B35" s="49" t="s">
        <v>141</v>
      </c>
      <c r="C35" s="43">
        <v>10</v>
      </c>
      <c r="D35" s="49" t="s">
        <v>125</v>
      </c>
      <c r="E35" s="78">
        <v>0.28263888888888888</v>
      </c>
      <c r="F35" s="46">
        <v>68</v>
      </c>
    </row>
    <row r="36" spans="1:6" ht="16.5" thickBot="1" x14ac:dyDescent="0.3">
      <c r="A36" s="43">
        <v>34</v>
      </c>
      <c r="B36" s="49" t="s">
        <v>369</v>
      </c>
      <c r="C36" s="43">
        <v>8</v>
      </c>
      <c r="D36" s="49" t="s">
        <v>121</v>
      </c>
      <c r="E36" s="78">
        <v>0.28333333333333333</v>
      </c>
      <c r="F36" s="46">
        <v>67</v>
      </c>
    </row>
    <row r="37" spans="1:6" ht="16.5" thickBot="1" x14ac:dyDescent="0.3">
      <c r="A37" s="43">
        <v>35</v>
      </c>
      <c r="B37" s="49" t="s">
        <v>370</v>
      </c>
      <c r="C37" s="43">
        <v>11</v>
      </c>
      <c r="D37" s="49" t="s">
        <v>371</v>
      </c>
      <c r="E37" s="78">
        <v>0.28333333333333333</v>
      </c>
      <c r="F37" s="46">
        <v>66</v>
      </c>
    </row>
    <row r="38" spans="1:6" ht="16.5" thickBot="1" x14ac:dyDescent="0.3">
      <c r="A38" s="43">
        <v>36</v>
      </c>
      <c r="B38" s="49" t="s">
        <v>372</v>
      </c>
      <c r="C38" s="43">
        <v>7</v>
      </c>
      <c r="D38" s="49" t="s">
        <v>131</v>
      </c>
      <c r="E38" s="78">
        <v>0.28541666666666665</v>
      </c>
      <c r="F38" s="46">
        <v>65</v>
      </c>
    </row>
    <row r="39" spans="1:6" ht="16.5" thickBot="1" x14ac:dyDescent="0.3">
      <c r="A39" s="43">
        <v>37</v>
      </c>
      <c r="B39" s="49" t="s">
        <v>373</v>
      </c>
      <c r="C39" s="43">
        <v>9</v>
      </c>
      <c r="D39" s="49" t="s">
        <v>371</v>
      </c>
      <c r="E39" s="78">
        <v>0.28611111111111115</v>
      </c>
      <c r="F39" s="46">
        <v>64</v>
      </c>
    </row>
    <row r="40" spans="1:6" ht="16.5" thickBot="1" x14ac:dyDescent="0.3">
      <c r="A40" s="43">
        <v>38</v>
      </c>
      <c r="B40" s="49" t="s">
        <v>374</v>
      </c>
      <c r="C40" s="43">
        <v>8</v>
      </c>
      <c r="D40" s="49" t="s">
        <v>131</v>
      </c>
      <c r="E40" s="78">
        <v>0.28680555555555554</v>
      </c>
      <c r="F40" s="46">
        <v>63</v>
      </c>
    </row>
    <row r="41" spans="1:6" ht="16.5" thickBot="1" x14ac:dyDescent="0.3">
      <c r="A41" s="43">
        <v>39</v>
      </c>
      <c r="B41" s="49" t="s">
        <v>375</v>
      </c>
      <c r="C41" s="43">
        <v>8</v>
      </c>
      <c r="D41" s="49" t="s">
        <v>128</v>
      </c>
      <c r="E41" s="78">
        <v>0.28819444444444448</v>
      </c>
      <c r="F41" s="46">
        <v>62</v>
      </c>
    </row>
    <row r="42" spans="1:6" ht="16.5" thickBot="1" x14ac:dyDescent="0.3">
      <c r="A42" s="43">
        <v>40</v>
      </c>
      <c r="B42" s="49" t="s">
        <v>376</v>
      </c>
      <c r="C42" s="43">
        <v>10</v>
      </c>
      <c r="D42" s="49" t="s">
        <v>349</v>
      </c>
      <c r="E42" s="78">
        <v>0.28888888888888892</v>
      </c>
      <c r="F42" s="46">
        <v>61</v>
      </c>
    </row>
    <row r="43" spans="1:6" ht="16.5" thickBot="1" x14ac:dyDescent="0.3">
      <c r="A43" s="43">
        <v>41</v>
      </c>
      <c r="B43" s="49" t="s">
        <v>377</v>
      </c>
      <c r="C43" s="43">
        <v>8</v>
      </c>
      <c r="D43" s="49" t="s">
        <v>349</v>
      </c>
      <c r="E43" s="78">
        <v>0.28958333333333336</v>
      </c>
      <c r="F43" s="46">
        <v>60</v>
      </c>
    </row>
    <row r="44" spans="1:6" ht="16.5" thickBot="1" x14ac:dyDescent="0.3">
      <c r="A44" s="43">
        <v>42</v>
      </c>
      <c r="B44" s="49" t="s">
        <v>143</v>
      </c>
      <c r="C44" s="43">
        <v>10</v>
      </c>
      <c r="D44" s="49" t="s">
        <v>125</v>
      </c>
      <c r="E44" s="78">
        <v>0.29305555555555557</v>
      </c>
      <c r="F44" s="46">
        <v>59</v>
      </c>
    </row>
    <row r="45" spans="1:6" ht="16.5" thickBot="1" x14ac:dyDescent="0.3">
      <c r="A45" s="43">
        <v>43</v>
      </c>
      <c r="B45" s="49" t="s">
        <v>378</v>
      </c>
      <c r="C45" s="43">
        <v>10</v>
      </c>
      <c r="D45" s="49" t="s">
        <v>128</v>
      </c>
      <c r="E45" s="78">
        <v>0.29375000000000001</v>
      </c>
      <c r="F45" s="46">
        <v>58</v>
      </c>
    </row>
    <row r="46" spans="1:6" ht="16.5" thickBot="1" x14ac:dyDescent="0.3">
      <c r="A46" s="43">
        <v>44</v>
      </c>
      <c r="B46" s="49" t="s">
        <v>379</v>
      </c>
      <c r="C46" s="43">
        <v>11</v>
      </c>
      <c r="D46" s="49" t="s">
        <v>347</v>
      </c>
      <c r="E46" s="78">
        <v>0.29444444444444445</v>
      </c>
      <c r="F46" s="46">
        <v>57</v>
      </c>
    </row>
    <row r="47" spans="1:6" ht="16.5" thickBot="1" x14ac:dyDescent="0.3">
      <c r="A47" s="43">
        <v>45</v>
      </c>
      <c r="B47" s="49" t="s">
        <v>380</v>
      </c>
      <c r="C47" s="43">
        <v>8</v>
      </c>
      <c r="D47" s="49" t="s">
        <v>347</v>
      </c>
      <c r="E47" s="78">
        <v>0.2951388888888889</v>
      </c>
      <c r="F47" s="46">
        <v>56</v>
      </c>
    </row>
    <row r="48" spans="1:6" ht="16.5" thickBot="1" x14ac:dyDescent="0.3">
      <c r="A48" s="43">
        <v>46</v>
      </c>
      <c r="B48" s="49" t="s">
        <v>382</v>
      </c>
      <c r="C48" s="43">
        <v>8</v>
      </c>
      <c r="D48" s="49" t="s">
        <v>381</v>
      </c>
      <c r="E48" s="78">
        <v>0.29791666666666666</v>
      </c>
      <c r="F48" s="46">
        <v>55</v>
      </c>
    </row>
    <row r="49" spans="1:6" ht="16.5" thickBot="1" x14ac:dyDescent="0.3">
      <c r="A49" s="43">
        <v>47</v>
      </c>
      <c r="B49" s="49" t="s">
        <v>144</v>
      </c>
      <c r="C49" s="43">
        <v>8</v>
      </c>
      <c r="D49" s="49" t="s">
        <v>121</v>
      </c>
      <c r="E49" s="78">
        <v>0.2986111111111111</v>
      </c>
      <c r="F49" s="46">
        <v>54</v>
      </c>
    </row>
    <row r="50" spans="1:6" ht="16.5" thickBot="1" x14ac:dyDescent="0.3">
      <c r="A50" s="43">
        <v>48</v>
      </c>
      <c r="B50" s="49" t="s">
        <v>383</v>
      </c>
      <c r="C50" s="43">
        <v>8</v>
      </c>
      <c r="D50" s="49" t="s">
        <v>121</v>
      </c>
      <c r="E50" s="78">
        <v>0.30138888888888887</v>
      </c>
      <c r="F50" s="46">
        <v>53</v>
      </c>
    </row>
    <row r="51" spans="1:6" ht="16.5" thickBot="1" x14ac:dyDescent="0.3">
      <c r="A51" s="43">
        <v>49</v>
      </c>
      <c r="B51" s="49" t="s">
        <v>156</v>
      </c>
      <c r="C51" s="43">
        <v>11</v>
      </c>
      <c r="D51" s="49" t="s">
        <v>121</v>
      </c>
      <c r="E51" s="78">
        <v>0.30138888888888887</v>
      </c>
      <c r="F51" s="46">
        <v>52</v>
      </c>
    </row>
    <row r="52" spans="1:6" ht="16.5" thickBot="1" x14ac:dyDescent="0.3">
      <c r="A52" s="43">
        <v>50</v>
      </c>
      <c r="B52" s="49" t="s">
        <v>438</v>
      </c>
      <c r="C52" s="43">
        <v>9</v>
      </c>
      <c r="D52" s="49" t="s">
        <v>356</v>
      </c>
      <c r="E52" s="78">
        <v>0.30277777777777776</v>
      </c>
      <c r="F52" s="46">
        <v>51</v>
      </c>
    </row>
    <row r="53" spans="1:6" ht="16.5" thickBot="1" x14ac:dyDescent="0.3">
      <c r="A53" s="43">
        <v>51</v>
      </c>
      <c r="B53" s="49" t="s">
        <v>142</v>
      </c>
      <c r="C53" s="43">
        <v>10</v>
      </c>
      <c r="D53" s="49" t="s">
        <v>125</v>
      </c>
      <c r="E53" s="78">
        <v>0.3034722222222222</v>
      </c>
      <c r="F53" s="46">
        <v>50</v>
      </c>
    </row>
    <row r="54" spans="1:6" ht="16.5" thickBot="1" x14ac:dyDescent="0.3">
      <c r="A54" s="43">
        <v>52</v>
      </c>
      <c r="B54" s="49" t="s">
        <v>384</v>
      </c>
      <c r="C54" s="43">
        <v>10</v>
      </c>
      <c r="D54" s="49" t="s">
        <v>385</v>
      </c>
      <c r="E54" s="78">
        <v>0.3034722222222222</v>
      </c>
      <c r="F54" s="46">
        <v>49</v>
      </c>
    </row>
    <row r="55" spans="1:6" ht="16.5" thickBot="1" x14ac:dyDescent="0.3">
      <c r="A55" s="43">
        <v>53</v>
      </c>
      <c r="B55" s="49" t="s">
        <v>386</v>
      </c>
      <c r="C55" s="43">
        <v>8</v>
      </c>
      <c r="D55" s="49" t="s">
        <v>132</v>
      </c>
      <c r="E55" s="78">
        <v>0.30486111111111108</v>
      </c>
      <c r="F55" s="46">
        <v>48</v>
      </c>
    </row>
    <row r="56" spans="1:6" ht="16.5" thickBot="1" x14ac:dyDescent="0.3">
      <c r="A56" s="43">
        <v>54</v>
      </c>
      <c r="B56" s="49" t="s">
        <v>387</v>
      </c>
      <c r="C56" s="43">
        <v>7</v>
      </c>
      <c r="D56" s="49" t="s">
        <v>388</v>
      </c>
      <c r="E56" s="78">
        <v>0.31041666666666667</v>
      </c>
      <c r="F56" s="46">
        <v>47</v>
      </c>
    </row>
    <row r="57" spans="1:6" ht="16.5" thickBot="1" x14ac:dyDescent="0.3">
      <c r="A57" s="43">
        <v>55</v>
      </c>
      <c r="B57" s="49" t="s">
        <v>389</v>
      </c>
      <c r="C57" s="43">
        <v>9</v>
      </c>
      <c r="D57" s="49" t="s">
        <v>125</v>
      </c>
      <c r="E57" s="78">
        <v>0.31041666666666667</v>
      </c>
      <c r="F57" s="46">
        <v>46</v>
      </c>
    </row>
    <row r="58" spans="1:6" ht="16.5" thickBot="1" x14ac:dyDescent="0.3">
      <c r="A58" s="43">
        <v>56</v>
      </c>
      <c r="B58" s="49" t="s">
        <v>390</v>
      </c>
      <c r="C58" s="43">
        <v>6</v>
      </c>
      <c r="D58" s="49" t="s">
        <v>132</v>
      </c>
      <c r="E58" s="78">
        <v>0.31111111111111112</v>
      </c>
      <c r="F58" s="46">
        <v>45</v>
      </c>
    </row>
    <row r="59" spans="1:6" ht="16.5" thickBot="1" x14ac:dyDescent="0.3">
      <c r="A59" s="43">
        <v>57</v>
      </c>
      <c r="B59" s="49" t="s">
        <v>391</v>
      </c>
      <c r="C59" s="43">
        <v>8</v>
      </c>
      <c r="D59" s="49" t="s">
        <v>157</v>
      </c>
      <c r="E59" s="78">
        <v>0.31180555555555556</v>
      </c>
      <c r="F59" s="46">
        <v>44</v>
      </c>
    </row>
    <row r="60" spans="1:6" ht="16.5" thickBot="1" x14ac:dyDescent="0.3">
      <c r="A60" s="43">
        <v>58</v>
      </c>
      <c r="B60" s="49" t="s">
        <v>392</v>
      </c>
      <c r="C60" s="43">
        <v>9</v>
      </c>
      <c r="D60" s="49" t="s">
        <v>121</v>
      </c>
      <c r="E60" s="78">
        <v>0.31458333333333333</v>
      </c>
      <c r="F60" s="46">
        <v>43</v>
      </c>
    </row>
    <row r="61" spans="1:6" ht="16.5" thickBot="1" x14ac:dyDescent="0.3">
      <c r="A61" s="43">
        <v>59</v>
      </c>
      <c r="B61" s="49" t="s">
        <v>393</v>
      </c>
      <c r="C61" s="43">
        <v>7</v>
      </c>
      <c r="D61" s="49" t="s">
        <v>125</v>
      </c>
      <c r="E61" s="78">
        <v>0.31805555555555554</v>
      </c>
      <c r="F61" s="46">
        <v>42</v>
      </c>
    </row>
    <row r="62" spans="1:6" ht="16.5" thickBot="1" x14ac:dyDescent="0.3">
      <c r="A62" s="43">
        <v>60</v>
      </c>
      <c r="B62" s="49" t="s">
        <v>394</v>
      </c>
      <c r="C62" s="43">
        <v>10</v>
      </c>
      <c r="D62" s="49" t="s">
        <v>366</v>
      </c>
      <c r="E62" s="78">
        <v>0.3298611111111111</v>
      </c>
      <c r="F62" s="46">
        <v>41</v>
      </c>
    </row>
    <row r="63" spans="1:6" ht="16.5" thickBot="1" x14ac:dyDescent="0.3">
      <c r="A63" s="43">
        <v>61</v>
      </c>
      <c r="B63" s="49" t="s">
        <v>395</v>
      </c>
      <c r="C63" s="43">
        <v>9</v>
      </c>
      <c r="D63" s="49" t="s">
        <v>366</v>
      </c>
      <c r="E63" s="78">
        <v>0.33055555555555555</v>
      </c>
      <c r="F63" s="46">
        <v>40</v>
      </c>
    </row>
    <row r="64" spans="1:6" ht="16.5" thickBot="1" x14ac:dyDescent="0.3">
      <c r="A64" s="43">
        <v>62</v>
      </c>
      <c r="B64" s="49" t="s">
        <v>158</v>
      </c>
      <c r="C64" s="43">
        <v>7</v>
      </c>
      <c r="D64" s="49" t="s">
        <v>134</v>
      </c>
      <c r="E64" s="78">
        <v>0.33333333333333331</v>
      </c>
      <c r="F64" s="50">
        <v>39</v>
      </c>
    </row>
    <row r="65" spans="1:6" ht="16.5" thickBot="1" x14ac:dyDescent="0.3">
      <c r="A65" s="43">
        <v>63</v>
      </c>
      <c r="B65" s="49" t="s">
        <v>396</v>
      </c>
      <c r="C65" s="43">
        <v>7</v>
      </c>
      <c r="D65" s="49" t="s">
        <v>125</v>
      </c>
      <c r="E65" s="78">
        <v>0.3347222222222222</v>
      </c>
      <c r="F65" s="50">
        <v>38</v>
      </c>
    </row>
    <row r="66" spans="1:6" ht="16.5" thickBot="1" x14ac:dyDescent="0.3">
      <c r="A66" s="43">
        <v>64</v>
      </c>
      <c r="B66" s="49" t="s">
        <v>146</v>
      </c>
      <c r="C66" s="43">
        <v>7</v>
      </c>
      <c r="D66" s="49" t="s">
        <v>349</v>
      </c>
      <c r="E66" s="78">
        <v>0.33958333333333335</v>
      </c>
      <c r="F66" s="46">
        <v>37</v>
      </c>
    </row>
    <row r="67" spans="1:6" ht="16.5" thickBot="1" x14ac:dyDescent="0.3">
      <c r="A67" s="43">
        <v>65</v>
      </c>
      <c r="B67" s="49" t="s">
        <v>397</v>
      </c>
      <c r="C67" s="43">
        <v>8</v>
      </c>
      <c r="D67" s="49" t="s">
        <v>398</v>
      </c>
      <c r="E67" s="78">
        <v>0.34236111111111112</v>
      </c>
      <c r="F67" s="50">
        <v>36</v>
      </c>
    </row>
    <row r="68" spans="1:6" ht="16.5" thickBot="1" x14ac:dyDescent="0.3">
      <c r="A68" s="43">
        <v>66</v>
      </c>
      <c r="B68" s="49" t="s">
        <v>145</v>
      </c>
      <c r="C68" s="43">
        <v>8</v>
      </c>
      <c r="D68" s="49" t="s">
        <v>128</v>
      </c>
      <c r="E68" s="78">
        <v>0.34583333333333338</v>
      </c>
      <c r="F68" s="50">
        <v>35</v>
      </c>
    </row>
    <row r="69" spans="1:6" ht="16.5" thickBot="1" x14ac:dyDescent="0.3">
      <c r="A69" s="43">
        <v>67</v>
      </c>
      <c r="B69" s="49" t="s">
        <v>399</v>
      </c>
      <c r="C69" s="43">
        <v>6</v>
      </c>
      <c r="D69" s="49" t="s">
        <v>349</v>
      </c>
      <c r="E69" s="78">
        <v>0.34930555555555554</v>
      </c>
      <c r="F69" s="46">
        <v>34</v>
      </c>
    </row>
    <row r="70" spans="1:6" ht="16.5" thickBot="1" x14ac:dyDescent="0.3">
      <c r="A70" s="43">
        <v>68</v>
      </c>
      <c r="B70" s="49" t="s">
        <v>150</v>
      </c>
      <c r="C70" s="43">
        <v>7</v>
      </c>
      <c r="D70" s="49" t="s">
        <v>127</v>
      </c>
      <c r="E70" s="78">
        <v>0.35138888888888892</v>
      </c>
      <c r="F70" s="50">
        <v>33</v>
      </c>
    </row>
    <row r="71" spans="1:6" ht="16.5" thickBot="1" x14ac:dyDescent="0.3">
      <c r="A71" s="43">
        <v>69</v>
      </c>
      <c r="B71" s="49" t="s">
        <v>159</v>
      </c>
      <c r="C71" s="43">
        <v>7</v>
      </c>
      <c r="D71" s="49" t="s">
        <v>127</v>
      </c>
      <c r="E71" s="78">
        <v>0.3527777777777778</v>
      </c>
      <c r="F71" s="50">
        <v>32</v>
      </c>
    </row>
    <row r="72" spans="1:6" ht="16.5" thickBot="1" x14ac:dyDescent="0.3">
      <c r="A72" s="43">
        <v>70</v>
      </c>
      <c r="B72" s="49" t="s">
        <v>400</v>
      </c>
      <c r="C72" s="43">
        <v>6</v>
      </c>
      <c r="D72" s="49" t="s">
        <v>128</v>
      </c>
      <c r="E72" s="78">
        <v>0.36249999999999999</v>
      </c>
      <c r="F72" s="46">
        <v>31</v>
      </c>
    </row>
    <row r="73" spans="1:6" ht="16.5" thickBot="1" x14ac:dyDescent="0.3">
      <c r="A73" s="43">
        <v>71</v>
      </c>
      <c r="B73" s="49" t="s">
        <v>148</v>
      </c>
      <c r="C73" s="43">
        <v>7</v>
      </c>
      <c r="D73" s="49" t="s">
        <v>125</v>
      </c>
      <c r="E73" s="78">
        <v>0.36805555555555558</v>
      </c>
      <c r="F73" s="50">
        <v>30</v>
      </c>
    </row>
    <row r="74" spans="1:6" ht="16.5" thickBot="1" x14ac:dyDescent="0.3">
      <c r="A74" s="43">
        <v>72</v>
      </c>
      <c r="B74" s="49" t="s">
        <v>401</v>
      </c>
      <c r="C74" s="43">
        <v>8</v>
      </c>
      <c r="D74" s="49" t="s">
        <v>349</v>
      </c>
      <c r="E74" s="78">
        <v>0.37152777777777773</v>
      </c>
      <c r="F74" s="50">
        <v>29</v>
      </c>
    </row>
    <row r="75" spans="1:6" ht="16.5" thickBot="1" x14ac:dyDescent="0.3">
      <c r="A75" s="43">
        <v>73</v>
      </c>
      <c r="B75" s="49" t="s">
        <v>402</v>
      </c>
      <c r="C75" s="43">
        <v>6</v>
      </c>
      <c r="D75" s="49" t="s">
        <v>127</v>
      </c>
      <c r="E75" s="78">
        <v>0.37222222222222223</v>
      </c>
      <c r="F75" s="46">
        <v>28</v>
      </c>
    </row>
    <row r="76" spans="1:6" ht="16.5" thickBot="1" x14ac:dyDescent="0.3">
      <c r="A76" s="43">
        <v>74</v>
      </c>
      <c r="B76" s="49" t="s">
        <v>403</v>
      </c>
      <c r="C76" s="43">
        <v>9</v>
      </c>
      <c r="D76" s="49" t="s">
        <v>388</v>
      </c>
      <c r="E76" s="78">
        <v>0.375</v>
      </c>
      <c r="F76" s="50">
        <v>27</v>
      </c>
    </row>
    <row r="77" spans="1:6" ht="16.5" thickBot="1" x14ac:dyDescent="0.3">
      <c r="A77" s="43">
        <v>75</v>
      </c>
      <c r="B77" s="49" t="s">
        <v>147</v>
      </c>
      <c r="C77" s="43">
        <v>8</v>
      </c>
      <c r="D77" s="49" t="s">
        <v>125</v>
      </c>
      <c r="E77" s="78">
        <v>0.39166666666666666</v>
      </c>
      <c r="F77" s="50">
        <v>26</v>
      </c>
    </row>
    <row r="78" spans="1:6" ht="16.5" thickBot="1" x14ac:dyDescent="0.3">
      <c r="A78" s="43">
        <v>76</v>
      </c>
      <c r="B78" s="49" t="s">
        <v>404</v>
      </c>
      <c r="C78" s="43">
        <v>5</v>
      </c>
      <c r="D78" s="49" t="s">
        <v>128</v>
      </c>
      <c r="E78" s="78">
        <v>0.3979166666666667</v>
      </c>
      <c r="F78" s="46">
        <v>25</v>
      </c>
    </row>
    <row r="79" spans="1:6" ht="16.5" thickBot="1" x14ac:dyDescent="0.3">
      <c r="A79" s="43">
        <v>77</v>
      </c>
      <c r="B79" s="49" t="s">
        <v>405</v>
      </c>
      <c r="C79" s="43">
        <v>11</v>
      </c>
      <c r="D79" s="49" t="s">
        <v>366</v>
      </c>
      <c r="E79" s="78">
        <v>0.40138888888888885</v>
      </c>
      <c r="F79" s="50">
        <v>24</v>
      </c>
    </row>
    <row r="80" spans="1:6" ht="16.5" thickBot="1" x14ac:dyDescent="0.3">
      <c r="A80" s="43">
        <v>78</v>
      </c>
      <c r="B80" s="49" t="s">
        <v>160</v>
      </c>
      <c r="C80" s="43">
        <v>5</v>
      </c>
      <c r="D80" s="49" t="s">
        <v>131</v>
      </c>
      <c r="E80" s="78">
        <v>0.40208333333333335</v>
      </c>
      <c r="F80" s="50">
        <v>23</v>
      </c>
    </row>
    <row r="81" spans="1:6" ht="16.5" thickBot="1" x14ac:dyDescent="0.3">
      <c r="A81" s="43">
        <v>79</v>
      </c>
      <c r="B81" s="49" t="s">
        <v>406</v>
      </c>
      <c r="C81" s="43">
        <v>9</v>
      </c>
      <c r="D81" s="49" t="s">
        <v>17</v>
      </c>
      <c r="E81" s="78">
        <v>0.40486111111111112</v>
      </c>
      <c r="F81" s="46">
        <v>22</v>
      </c>
    </row>
    <row r="82" spans="1:6" ht="16.5" thickBot="1" x14ac:dyDescent="0.3">
      <c r="A82" s="43">
        <v>80</v>
      </c>
      <c r="B82" s="49" t="s">
        <v>407</v>
      </c>
      <c r="C82" s="43">
        <v>6</v>
      </c>
      <c r="D82" s="49" t="s">
        <v>121</v>
      </c>
      <c r="E82" s="78">
        <v>0.4055555555555555</v>
      </c>
      <c r="F82" s="50">
        <v>21</v>
      </c>
    </row>
    <row r="83" spans="1:6" ht="16.5" thickBot="1" x14ac:dyDescent="0.3">
      <c r="A83" s="43">
        <v>81</v>
      </c>
      <c r="B83" s="49" t="s">
        <v>408</v>
      </c>
      <c r="C83" s="43">
        <v>6</v>
      </c>
      <c r="D83" s="49" t="s">
        <v>125</v>
      </c>
      <c r="E83" s="78">
        <v>0.4201388888888889</v>
      </c>
      <c r="F83" s="50">
        <v>20</v>
      </c>
    </row>
    <row r="84" spans="1:6" ht="16.5" thickBot="1" x14ac:dyDescent="0.3">
      <c r="A84" s="43">
        <v>82</v>
      </c>
      <c r="B84" s="49" t="s">
        <v>149</v>
      </c>
      <c r="C84" s="43">
        <v>6</v>
      </c>
      <c r="D84" s="49" t="s">
        <v>127</v>
      </c>
      <c r="E84" s="78">
        <v>0.4291666666666667</v>
      </c>
      <c r="F84" s="46">
        <v>19</v>
      </c>
    </row>
    <row r="85" spans="1:6" ht="16.5" thickBot="1" x14ac:dyDescent="0.3">
      <c r="A85" s="43">
        <v>83</v>
      </c>
      <c r="B85" s="49" t="s">
        <v>409</v>
      </c>
      <c r="C85" s="43">
        <v>5</v>
      </c>
      <c r="D85" s="49" t="s">
        <v>410</v>
      </c>
      <c r="E85" s="78">
        <v>0.43263888888888885</v>
      </c>
      <c r="F85" s="50">
        <v>18</v>
      </c>
    </row>
    <row r="86" spans="1:6" ht="16.5" thickBot="1" x14ac:dyDescent="0.3">
      <c r="A86" s="43">
        <v>84</v>
      </c>
      <c r="B86" s="49" t="s">
        <v>411</v>
      </c>
      <c r="C86" s="43">
        <v>8</v>
      </c>
      <c r="D86" s="49" t="s">
        <v>381</v>
      </c>
      <c r="E86" s="78">
        <v>0.4375</v>
      </c>
      <c r="F86" s="50">
        <v>17</v>
      </c>
    </row>
    <row r="87" spans="1:6" ht="16.5" thickBot="1" x14ac:dyDescent="0.3">
      <c r="A87" s="43">
        <v>85</v>
      </c>
      <c r="B87" s="49" t="s">
        <v>151</v>
      </c>
      <c r="C87" s="43">
        <v>5</v>
      </c>
      <c r="D87" s="49" t="s">
        <v>152</v>
      </c>
      <c r="E87" s="78">
        <v>0.43958333333333338</v>
      </c>
      <c r="F87" s="46">
        <v>16</v>
      </c>
    </row>
    <row r="88" spans="1:6" ht="16.5" thickBot="1" x14ac:dyDescent="0.3">
      <c r="A88" s="43">
        <v>86</v>
      </c>
      <c r="B88" s="49" t="s">
        <v>412</v>
      </c>
      <c r="C88" s="43">
        <v>4</v>
      </c>
      <c r="D88" s="49" t="s">
        <v>152</v>
      </c>
      <c r="E88" s="78">
        <v>0.44097222222222227</v>
      </c>
      <c r="F88" s="50">
        <v>15</v>
      </c>
    </row>
    <row r="89" spans="1:6" ht="16.5" thickBot="1" x14ac:dyDescent="0.3">
      <c r="A89" s="43">
        <v>87</v>
      </c>
      <c r="B89" s="49" t="s">
        <v>413</v>
      </c>
      <c r="C89" s="43">
        <v>7</v>
      </c>
      <c r="D89" s="49" t="s">
        <v>121</v>
      </c>
      <c r="E89" s="78">
        <v>0.45694444444444443</v>
      </c>
      <c r="F89" s="50">
        <v>14</v>
      </c>
    </row>
    <row r="90" spans="1:6" ht="16.5" thickBot="1" x14ac:dyDescent="0.3">
      <c r="A90" s="43">
        <v>88</v>
      </c>
      <c r="B90" s="49" t="s">
        <v>414</v>
      </c>
      <c r="C90" s="43">
        <v>11</v>
      </c>
      <c r="D90" s="49" t="s">
        <v>121</v>
      </c>
      <c r="E90" s="78">
        <v>0.46180555555555558</v>
      </c>
      <c r="F90" s="46">
        <v>13</v>
      </c>
    </row>
    <row r="91" spans="1:6" ht="16.5" thickBot="1" x14ac:dyDescent="0.3">
      <c r="A91" s="43">
        <v>89</v>
      </c>
      <c r="B91" s="49" t="s">
        <v>415</v>
      </c>
      <c r="C91" s="43">
        <v>4</v>
      </c>
      <c r="D91" s="49" t="s">
        <v>416</v>
      </c>
      <c r="E91" s="78">
        <v>0.52638888888888891</v>
      </c>
      <c r="F91" s="50">
        <v>12</v>
      </c>
    </row>
    <row r="92" spans="1:6" ht="16.5" thickBot="1" x14ac:dyDescent="0.3">
      <c r="A92" s="43"/>
      <c r="B92" s="49"/>
      <c r="C92" s="43"/>
      <c r="D92" s="49"/>
      <c r="E92" s="57"/>
      <c r="F92" s="50"/>
    </row>
  </sheetData>
  <sortState ref="H4:J29">
    <sortCondition descending="1" ref="J4:J29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2017-05-12T08:28:21Z</dcterms:modified>
</cp:coreProperties>
</file>