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amero3\Desktop\Benromach\"/>
    </mc:Choice>
  </mc:AlternateContent>
  <xr:revisionPtr revIDLastSave="0" documentId="8_{BD631F7B-95EF-48D8-98F1-9CA12C05B1E2}" xr6:coauthVersionLast="36" xr6:coauthVersionMax="36" xr10:uidLastSave="{00000000-0000-0000-0000-000000000000}"/>
  <bookViews>
    <workbookView xWindow="0" yWindow="0" windowWidth="20490" windowHeight="7545" xr2:uid="{81C37FAB-4E80-47E3-9220-30E6790FC51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4" i="1" l="1"/>
  <c r="E174" i="1"/>
  <c r="C174" i="1"/>
  <c r="F173" i="1"/>
  <c r="E173" i="1"/>
  <c r="C173" i="1"/>
  <c r="F172" i="1"/>
  <c r="E172" i="1"/>
  <c r="C172" i="1"/>
  <c r="F171" i="1"/>
  <c r="E171" i="1"/>
  <c r="C171" i="1"/>
  <c r="F170" i="1"/>
  <c r="E170" i="1"/>
  <c r="C170" i="1"/>
  <c r="F169" i="1"/>
  <c r="E169" i="1"/>
  <c r="C169" i="1"/>
  <c r="F168" i="1"/>
  <c r="E168" i="1"/>
  <c r="C168" i="1"/>
  <c r="F167" i="1"/>
  <c r="E167" i="1"/>
  <c r="C167" i="1"/>
  <c r="F166" i="1"/>
  <c r="E166" i="1"/>
  <c r="C166" i="1"/>
  <c r="F165" i="1"/>
  <c r="E165" i="1"/>
  <c r="C165" i="1"/>
  <c r="F164" i="1"/>
  <c r="E164" i="1"/>
  <c r="C164" i="1"/>
  <c r="F163" i="1"/>
  <c r="E163" i="1"/>
  <c r="C163" i="1"/>
  <c r="F162" i="1"/>
  <c r="E162" i="1"/>
  <c r="C162" i="1"/>
  <c r="F161" i="1"/>
  <c r="E161" i="1"/>
  <c r="C161" i="1"/>
  <c r="F160" i="1"/>
  <c r="E160" i="1"/>
  <c r="C160" i="1"/>
  <c r="F159" i="1"/>
  <c r="E159" i="1"/>
  <c r="C159" i="1"/>
  <c r="F158" i="1"/>
  <c r="E158" i="1"/>
  <c r="C158" i="1"/>
  <c r="F157" i="1"/>
  <c r="E157" i="1"/>
  <c r="C157" i="1"/>
  <c r="F156" i="1"/>
  <c r="E156" i="1"/>
  <c r="C156" i="1"/>
  <c r="F155" i="1"/>
  <c r="E155" i="1"/>
  <c r="C155" i="1"/>
  <c r="F154" i="1"/>
  <c r="E154" i="1"/>
  <c r="C154" i="1"/>
  <c r="F153" i="1"/>
  <c r="E153" i="1"/>
  <c r="C153" i="1"/>
  <c r="F152" i="1"/>
  <c r="E152" i="1"/>
  <c r="C152" i="1"/>
  <c r="F151" i="1"/>
  <c r="E151" i="1"/>
  <c r="C151" i="1"/>
  <c r="F150" i="1"/>
  <c r="E150" i="1"/>
  <c r="C150" i="1"/>
  <c r="F149" i="1"/>
  <c r="E149" i="1"/>
  <c r="C149" i="1"/>
  <c r="F148" i="1"/>
  <c r="E148" i="1"/>
  <c r="C148" i="1"/>
  <c r="F147" i="1"/>
  <c r="E147" i="1"/>
  <c r="C147" i="1"/>
  <c r="F146" i="1"/>
  <c r="E146" i="1"/>
  <c r="C146" i="1"/>
  <c r="F145" i="1"/>
  <c r="E145" i="1"/>
  <c r="C145" i="1"/>
  <c r="F144" i="1"/>
  <c r="E144" i="1"/>
  <c r="C144" i="1"/>
  <c r="F143" i="1"/>
  <c r="E143" i="1"/>
  <c r="C143" i="1"/>
  <c r="F142" i="1"/>
  <c r="E142" i="1"/>
  <c r="C142" i="1"/>
  <c r="F141" i="1"/>
  <c r="E141" i="1"/>
  <c r="C141" i="1"/>
  <c r="F140" i="1"/>
  <c r="E140" i="1"/>
  <c r="C140" i="1"/>
  <c r="F139" i="1"/>
  <c r="E139" i="1"/>
  <c r="C139" i="1"/>
  <c r="F138" i="1"/>
  <c r="E138" i="1"/>
  <c r="C138" i="1"/>
  <c r="F137" i="1"/>
  <c r="E137" i="1"/>
  <c r="C137" i="1"/>
  <c r="F136" i="1"/>
  <c r="E136" i="1"/>
  <c r="C136" i="1"/>
  <c r="F135" i="1"/>
  <c r="E135" i="1"/>
  <c r="C135" i="1"/>
  <c r="F134" i="1"/>
  <c r="E134" i="1"/>
  <c r="C134" i="1"/>
  <c r="F133" i="1"/>
  <c r="E133" i="1"/>
  <c r="C133" i="1"/>
  <c r="F132" i="1"/>
  <c r="E132" i="1"/>
  <c r="C132" i="1"/>
  <c r="F131" i="1"/>
  <c r="E131" i="1"/>
  <c r="C131" i="1"/>
  <c r="F130" i="1"/>
  <c r="E130" i="1"/>
  <c r="C130" i="1"/>
  <c r="F129" i="1"/>
  <c r="E129" i="1"/>
  <c r="C129" i="1"/>
  <c r="F128" i="1"/>
  <c r="E128" i="1"/>
  <c r="C128" i="1"/>
  <c r="F127" i="1"/>
  <c r="E127" i="1"/>
  <c r="C127" i="1"/>
  <c r="F126" i="1"/>
  <c r="E126" i="1"/>
  <c r="C126" i="1"/>
  <c r="F125" i="1"/>
  <c r="E125" i="1"/>
  <c r="C125" i="1"/>
  <c r="F124" i="1"/>
  <c r="E124" i="1"/>
  <c r="C124" i="1"/>
  <c r="F123" i="1"/>
  <c r="E123" i="1"/>
  <c r="C123" i="1"/>
  <c r="F122" i="1"/>
  <c r="E122" i="1"/>
  <c r="C122" i="1"/>
  <c r="F121" i="1"/>
  <c r="E121" i="1"/>
  <c r="C121" i="1"/>
  <c r="F120" i="1"/>
  <c r="E120" i="1"/>
  <c r="C120" i="1"/>
  <c r="F119" i="1"/>
  <c r="E119" i="1"/>
  <c r="C119" i="1"/>
  <c r="F118" i="1"/>
  <c r="E118" i="1"/>
  <c r="C118" i="1"/>
  <c r="F117" i="1"/>
  <c r="E117" i="1"/>
  <c r="C117" i="1"/>
  <c r="F116" i="1"/>
  <c r="E116" i="1"/>
  <c r="C116" i="1"/>
  <c r="F115" i="1"/>
  <c r="E115" i="1"/>
  <c r="C115" i="1"/>
  <c r="F114" i="1"/>
  <c r="E114" i="1"/>
  <c r="C114" i="1"/>
  <c r="F113" i="1"/>
  <c r="E113" i="1"/>
  <c r="C113" i="1"/>
  <c r="F112" i="1"/>
  <c r="E112" i="1"/>
  <c r="C112" i="1"/>
  <c r="F111" i="1"/>
  <c r="E111" i="1"/>
  <c r="C111" i="1"/>
  <c r="F110" i="1"/>
  <c r="E110" i="1"/>
  <c r="C110" i="1"/>
  <c r="F109" i="1"/>
  <c r="E109" i="1"/>
  <c r="C109" i="1"/>
  <c r="F108" i="1"/>
  <c r="E108" i="1"/>
  <c r="C108" i="1"/>
  <c r="F107" i="1"/>
  <c r="E107" i="1"/>
  <c r="C107" i="1"/>
  <c r="F106" i="1"/>
  <c r="E106" i="1"/>
  <c r="C106" i="1"/>
  <c r="F105" i="1"/>
  <c r="E105" i="1"/>
  <c r="C105" i="1"/>
  <c r="F104" i="1"/>
  <c r="E104" i="1"/>
  <c r="C104" i="1"/>
  <c r="F103" i="1"/>
  <c r="E103" i="1"/>
  <c r="C103" i="1"/>
  <c r="F102" i="1"/>
  <c r="E102" i="1"/>
  <c r="C102" i="1"/>
  <c r="F101" i="1"/>
  <c r="E101" i="1"/>
  <c r="C101" i="1"/>
  <c r="F100" i="1"/>
  <c r="E100" i="1"/>
  <c r="C100" i="1"/>
  <c r="F99" i="1"/>
  <c r="E99" i="1"/>
  <c r="C99" i="1"/>
  <c r="F98" i="1"/>
  <c r="E98" i="1"/>
  <c r="C98" i="1"/>
  <c r="F97" i="1"/>
  <c r="E97" i="1"/>
  <c r="C97" i="1"/>
  <c r="F96" i="1"/>
  <c r="E96" i="1"/>
  <c r="C96" i="1"/>
  <c r="F95" i="1"/>
  <c r="E95" i="1"/>
  <c r="C95" i="1"/>
  <c r="F94" i="1"/>
  <c r="E94" i="1"/>
  <c r="C94" i="1"/>
  <c r="F93" i="1"/>
  <c r="E93" i="1"/>
  <c r="C93" i="1"/>
  <c r="F92" i="1"/>
  <c r="E92" i="1"/>
  <c r="C92" i="1"/>
  <c r="F91" i="1"/>
  <c r="E91" i="1"/>
  <c r="C91" i="1"/>
  <c r="F90" i="1"/>
  <c r="E90" i="1"/>
  <c r="C90" i="1"/>
  <c r="F89" i="1"/>
  <c r="E89" i="1"/>
  <c r="C89" i="1"/>
  <c r="F88" i="1"/>
  <c r="E88" i="1"/>
  <c r="C88" i="1"/>
  <c r="F87" i="1"/>
  <c r="E87" i="1"/>
  <c r="C87" i="1"/>
  <c r="F86" i="1"/>
  <c r="E86" i="1"/>
  <c r="C86" i="1"/>
  <c r="F85" i="1"/>
  <c r="E85" i="1"/>
  <c r="C85" i="1"/>
  <c r="F84" i="1"/>
  <c r="E84" i="1"/>
  <c r="C84" i="1"/>
  <c r="F83" i="1"/>
  <c r="E83" i="1"/>
  <c r="C83" i="1"/>
  <c r="F82" i="1"/>
  <c r="E82" i="1"/>
  <c r="C82" i="1"/>
  <c r="F81" i="1"/>
  <c r="E81" i="1"/>
  <c r="C81" i="1"/>
  <c r="F80" i="1"/>
  <c r="E80" i="1"/>
  <c r="C80" i="1"/>
  <c r="F79" i="1"/>
  <c r="E79" i="1"/>
  <c r="C79" i="1"/>
  <c r="F78" i="1"/>
  <c r="E78" i="1"/>
  <c r="C78" i="1"/>
  <c r="F77" i="1"/>
  <c r="E77" i="1"/>
  <c r="C77" i="1"/>
  <c r="F76" i="1"/>
  <c r="E76" i="1"/>
  <c r="C76" i="1"/>
  <c r="F75" i="1"/>
  <c r="E75" i="1"/>
  <c r="C75" i="1"/>
  <c r="F74" i="1"/>
  <c r="E74" i="1"/>
  <c r="C74" i="1"/>
  <c r="F73" i="1"/>
  <c r="E73" i="1"/>
  <c r="C73" i="1"/>
  <c r="F72" i="1"/>
  <c r="E72" i="1"/>
  <c r="C72" i="1"/>
  <c r="F71" i="1"/>
  <c r="E71" i="1"/>
  <c r="C71" i="1"/>
  <c r="F70" i="1"/>
  <c r="E70" i="1"/>
  <c r="C70" i="1"/>
  <c r="F69" i="1"/>
  <c r="E69" i="1"/>
  <c r="C69" i="1"/>
  <c r="F68" i="1"/>
  <c r="E68" i="1"/>
  <c r="C68" i="1"/>
  <c r="F67" i="1"/>
  <c r="E67" i="1"/>
  <c r="C67" i="1"/>
  <c r="F66" i="1"/>
  <c r="E66" i="1"/>
  <c r="C66" i="1"/>
  <c r="F65" i="1"/>
  <c r="E65" i="1"/>
  <c r="C65" i="1"/>
  <c r="F64" i="1"/>
  <c r="E64" i="1"/>
  <c r="C64" i="1"/>
  <c r="F63" i="1"/>
  <c r="E63" i="1"/>
  <c r="C63" i="1"/>
  <c r="F62" i="1"/>
  <c r="E62" i="1"/>
  <c r="C62" i="1"/>
  <c r="F61" i="1"/>
  <c r="E61" i="1"/>
  <c r="C61" i="1"/>
  <c r="F60" i="1"/>
  <c r="E60" i="1"/>
  <c r="C60" i="1"/>
  <c r="F59" i="1"/>
  <c r="E59" i="1"/>
  <c r="C59" i="1"/>
  <c r="F58" i="1"/>
  <c r="E58" i="1"/>
  <c r="C58" i="1"/>
  <c r="F57" i="1"/>
  <c r="E57" i="1"/>
  <c r="C57" i="1"/>
  <c r="F56" i="1"/>
  <c r="E56" i="1"/>
  <c r="C56" i="1"/>
  <c r="F55" i="1"/>
  <c r="E55" i="1"/>
  <c r="C55" i="1"/>
  <c r="F54" i="1"/>
  <c r="E54" i="1"/>
  <c r="C54" i="1"/>
  <c r="F53" i="1"/>
  <c r="E53" i="1"/>
  <c r="C53" i="1"/>
  <c r="F52" i="1"/>
  <c r="E52" i="1"/>
  <c r="C52" i="1"/>
  <c r="F51" i="1"/>
  <c r="E51" i="1"/>
  <c r="C51" i="1"/>
  <c r="F50" i="1"/>
  <c r="E50" i="1"/>
  <c r="C50" i="1"/>
  <c r="F49" i="1"/>
  <c r="E49" i="1"/>
  <c r="C49" i="1"/>
  <c r="F48" i="1"/>
  <c r="E48" i="1"/>
  <c r="C48" i="1"/>
  <c r="F47" i="1"/>
  <c r="E47" i="1"/>
  <c r="C47" i="1"/>
  <c r="F46" i="1"/>
  <c r="E46" i="1"/>
  <c r="C46" i="1"/>
  <c r="F45" i="1"/>
  <c r="E45" i="1"/>
  <c r="C45" i="1"/>
  <c r="F44" i="1"/>
  <c r="E44" i="1"/>
  <c r="C44" i="1"/>
  <c r="F43" i="1"/>
  <c r="E43" i="1"/>
  <c r="C43" i="1"/>
  <c r="F42" i="1"/>
  <c r="E42" i="1"/>
  <c r="C42" i="1"/>
  <c r="F41" i="1"/>
  <c r="E41" i="1"/>
  <c r="C41" i="1"/>
  <c r="F40" i="1"/>
  <c r="E40" i="1"/>
  <c r="C40" i="1"/>
  <c r="F39" i="1"/>
  <c r="E39" i="1"/>
  <c r="C39" i="1"/>
  <c r="F38" i="1"/>
  <c r="E38" i="1"/>
  <c r="C38" i="1"/>
  <c r="F37" i="1"/>
  <c r="E37" i="1"/>
  <c r="C37" i="1"/>
  <c r="F36" i="1"/>
  <c r="E36" i="1"/>
  <c r="C36" i="1"/>
  <c r="F35" i="1"/>
  <c r="E35" i="1"/>
  <c r="C35" i="1"/>
  <c r="F34" i="1"/>
  <c r="E34" i="1"/>
  <c r="C34" i="1"/>
  <c r="F33" i="1"/>
  <c r="E33" i="1"/>
  <c r="C33" i="1"/>
  <c r="F32" i="1"/>
  <c r="E32" i="1"/>
  <c r="C32" i="1"/>
  <c r="F31" i="1"/>
  <c r="E31" i="1"/>
  <c r="C31" i="1"/>
  <c r="F30" i="1"/>
  <c r="E30" i="1"/>
  <c r="C30" i="1"/>
  <c r="F29" i="1"/>
  <c r="E29" i="1"/>
  <c r="C29" i="1"/>
  <c r="F28" i="1"/>
  <c r="E28" i="1"/>
  <c r="C28" i="1"/>
  <c r="F27" i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7" i="1"/>
  <c r="E17" i="1"/>
  <c r="C17" i="1"/>
  <c r="F16" i="1"/>
  <c r="E16" i="1"/>
  <c r="C16" i="1"/>
  <c r="F15" i="1"/>
  <c r="E15" i="1"/>
  <c r="C15" i="1"/>
  <c r="F14" i="1"/>
  <c r="E14" i="1"/>
  <c r="C14" i="1"/>
  <c r="F13" i="1"/>
  <c r="E13" i="1"/>
  <c r="C13" i="1"/>
  <c r="F12" i="1"/>
  <c r="E12" i="1"/>
  <c r="C12" i="1"/>
  <c r="F11" i="1"/>
  <c r="E11" i="1"/>
  <c r="C11" i="1"/>
  <c r="F10" i="1"/>
  <c r="E10" i="1"/>
  <c r="C10" i="1"/>
  <c r="F9" i="1"/>
  <c r="E9" i="1"/>
  <c r="C9" i="1"/>
  <c r="F8" i="1"/>
  <c r="E8" i="1"/>
  <c r="C8" i="1"/>
  <c r="F7" i="1"/>
  <c r="E7" i="1"/>
  <c r="C7" i="1"/>
  <c r="F6" i="1"/>
  <c r="E6" i="1"/>
  <c r="C6" i="1"/>
  <c r="F5" i="1"/>
  <c r="E5" i="1"/>
  <c r="C5" i="1"/>
  <c r="F4" i="1"/>
  <c r="E4" i="1"/>
  <c r="C4" i="1"/>
  <c r="F3" i="1"/>
  <c r="E3" i="1"/>
  <c r="C3" i="1"/>
</calcChain>
</file>

<file path=xl/sharedStrings.xml><?xml version="1.0" encoding="utf-8"?>
<sst xmlns="http://schemas.openxmlformats.org/spreadsheetml/2006/main" count="7" uniqueCount="7">
  <si>
    <t>Posn</t>
  </si>
  <si>
    <t>Race No</t>
  </si>
  <si>
    <t>Name</t>
  </si>
  <si>
    <t>Club</t>
  </si>
  <si>
    <t>Cat</t>
  </si>
  <si>
    <t>Time</t>
  </si>
  <si>
    <t>BENROMACH 10K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</si>
</sst>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/>
    <xf numFmtId="49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46" fontId="0" fillId="0" borderId="10" xfId="0" applyNumberFormat="1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6" fontId="0" fillId="0" borderId="12" xfId="0" applyNumberForma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nromach19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"/>
      <sheetName val="Results"/>
      <sheetName val="Prize list"/>
      <sheetName val="Numbers "/>
      <sheetName val="number alphab"/>
      <sheetName val="full data"/>
    </sheetNames>
    <sheetDataSet>
      <sheetData sheetId="0">
        <row r="1">
          <cell r="A1" t="str">
            <v>Race No</v>
          </cell>
          <cell r="B1" t="str">
            <v xml:space="preserve"> Name</v>
          </cell>
          <cell r="D1" t="str">
            <v>Club</v>
          </cell>
          <cell r="E1" t="str">
            <v>AgeGroup</v>
          </cell>
        </row>
        <row r="2">
          <cell r="A2">
            <v>1</v>
          </cell>
          <cell r="B2" t="str">
            <v>Eoin Coull</v>
          </cell>
          <cell r="D2" t="str">
            <v>Ross County AC</v>
          </cell>
          <cell r="E2" t="str">
            <v>M40</v>
          </cell>
        </row>
        <row r="3">
          <cell r="A3">
            <v>2</v>
          </cell>
          <cell r="B3" t="str">
            <v>Dawn Thirkell</v>
          </cell>
          <cell r="D3" t="str">
            <v>Elgin Jog Scotland</v>
          </cell>
          <cell r="E3" t="str">
            <v>F40</v>
          </cell>
        </row>
        <row r="4">
          <cell r="A4">
            <v>3</v>
          </cell>
          <cell r="B4" t="str">
            <v>Jackie Nicol</v>
          </cell>
          <cell r="D4" t="str">
            <v>Forres Harriers</v>
          </cell>
          <cell r="E4" t="str">
            <v>F50</v>
          </cell>
        </row>
        <row r="5">
          <cell r="A5">
            <v>4</v>
          </cell>
          <cell r="B5" t="str">
            <v>Neil McGregor</v>
          </cell>
          <cell r="E5" t="str">
            <v>M40</v>
          </cell>
        </row>
        <row r="6">
          <cell r="A6">
            <v>5</v>
          </cell>
          <cell r="B6" t="str">
            <v>Caroline mackenzie</v>
          </cell>
          <cell r="E6" t="str">
            <v>F</v>
          </cell>
        </row>
        <row r="7">
          <cell r="A7">
            <v>6</v>
          </cell>
          <cell r="B7" t="str">
            <v>Andy Kidd</v>
          </cell>
          <cell r="E7" t="str">
            <v>M50</v>
          </cell>
        </row>
        <row r="8">
          <cell r="A8">
            <v>7</v>
          </cell>
          <cell r="B8" t="str">
            <v>Steven Smith</v>
          </cell>
          <cell r="D8" t="str">
            <v>Jog Scotland Inverness</v>
          </cell>
          <cell r="E8" t="str">
            <v>M</v>
          </cell>
        </row>
        <row r="9">
          <cell r="A9">
            <v>8</v>
          </cell>
          <cell r="B9" t="str">
            <v>Paul Meldrum</v>
          </cell>
          <cell r="D9" t="str">
            <v>Moray Road Runners</v>
          </cell>
          <cell r="E9" t="str">
            <v>M40</v>
          </cell>
        </row>
        <row r="10">
          <cell r="A10">
            <v>9</v>
          </cell>
          <cell r="B10" t="str">
            <v>Brian Milne</v>
          </cell>
          <cell r="D10" t="str">
            <v>Morays roadrunners</v>
          </cell>
          <cell r="E10" t="str">
            <v>M</v>
          </cell>
        </row>
        <row r="11">
          <cell r="A11">
            <v>10</v>
          </cell>
          <cell r="B11" t="str">
            <v>James May</v>
          </cell>
          <cell r="D11" t="str">
            <v>Jog Scotland Elgin</v>
          </cell>
          <cell r="E11" t="str">
            <v>M60</v>
          </cell>
        </row>
        <row r="12">
          <cell r="A12">
            <v>11</v>
          </cell>
          <cell r="B12" t="str">
            <v>Janet May</v>
          </cell>
          <cell r="D12" t="str">
            <v>Moray Road Runners</v>
          </cell>
          <cell r="E12" t="str">
            <v>F50</v>
          </cell>
        </row>
        <row r="13">
          <cell r="A13">
            <v>12</v>
          </cell>
          <cell r="B13" t="str">
            <v>Suzanne Offer</v>
          </cell>
          <cell r="E13" t="str">
            <v>F</v>
          </cell>
        </row>
        <row r="14">
          <cell r="A14">
            <v>13</v>
          </cell>
          <cell r="B14" t="str">
            <v>Alex Sutherland</v>
          </cell>
          <cell r="D14" t="str">
            <v>Inverness Harriers</v>
          </cell>
          <cell r="E14" t="str">
            <v>M60</v>
          </cell>
        </row>
        <row r="15">
          <cell r="A15">
            <v>14</v>
          </cell>
          <cell r="B15" t="str">
            <v>Shona Sydenham</v>
          </cell>
          <cell r="E15" t="str">
            <v>F40</v>
          </cell>
        </row>
        <row r="16">
          <cell r="A16">
            <v>15</v>
          </cell>
          <cell r="B16" t="str">
            <v>Kate Anderson</v>
          </cell>
          <cell r="E16" t="str">
            <v>F50</v>
          </cell>
        </row>
        <row r="17">
          <cell r="A17">
            <v>16</v>
          </cell>
          <cell r="B17" t="str">
            <v>Nick Mckay</v>
          </cell>
          <cell r="D17" t="str">
            <v>JSK Running Club</v>
          </cell>
          <cell r="E17" t="str">
            <v>M</v>
          </cell>
        </row>
        <row r="18">
          <cell r="A18">
            <v>17</v>
          </cell>
          <cell r="B18" t="str">
            <v>Robert Bruce</v>
          </cell>
          <cell r="D18" t="str">
            <v>Moray Road Runners</v>
          </cell>
          <cell r="E18" t="str">
            <v>M50</v>
          </cell>
        </row>
        <row r="19">
          <cell r="A19">
            <v>18</v>
          </cell>
          <cell r="B19" t="str">
            <v>Christopher Goodall</v>
          </cell>
          <cell r="D19" t="str">
            <v>Metro Aberdeen Running Club</v>
          </cell>
          <cell r="E19" t="str">
            <v>M</v>
          </cell>
        </row>
        <row r="20">
          <cell r="A20">
            <v>19</v>
          </cell>
          <cell r="B20" t="str">
            <v>Dougie Grant</v>
          </cell>
          <cell r="D20" t="str">
            <v>The Dark Side</v>
          </cell>
          <cell r="E20" t="str">
            <v>M40</v>
          </cell>
        </row>
        <row r="21">
          <cell r="A21">
            <v>20</v>
          </cell>
          <cell r="B21" t="str">
            <v>Joyce Lawson</v>
          </cell>
          <cell r="D21" t="str">
            <v>Jog Scotland Inverness</v>
          </cell>
          <cell r="E21" t="str">
            <v>F40</v>
          </cell>
        </row>
        <row r="22">
          <cell r="A22">
            <v>21</v>
          </cell>
          <cell r="B22" t="str">
            <v>Duncan Lynch</v>
          </cell>
          <cell r="D22" t="str">
            <v>Ugieside</v>
          </cell>
          <cell r="E22" t="str">
            <v>M50</v>
          </cell>
        </row>
        <row r="23">
          <cell r="A23">
            <v>22</v>
          </cell>
          <cell r="B23" t="str">
            <v>Fiona Dey</v>
          </cell>
          <cell r="E23" t="str">
            <v>F40</v>
          </cell>
        </row>
        <row r="24">
          <cell r="A24">
            <v>23</v>
          </cell>
          <cell r="B24" t="str">
            <v>Ross Macdonald</v>
          </cell>
          <cell r="D24" t="str">
            <v>Inverness Harriers</v>
          </cell>
          <cell r="E24" t="str">
            <v>M60</v>
          </cell>
        </row>
        <row r="25">
          <cell r="A25">
            <v>24</v>
          </cell>
          <cell r="B25" t="str">
            <v>Jill Ross</v>
          </cell>
          <cell r="E25" t="str">
            <v>F</v>
          </cell>
        </row>
        <row r="26">
          <cell r="A26">
            <v>25</v>
          </cell>
          <cell r="B26" t="str">
            <v>Caroline MacKay</v>
          </cell>
          <cell r="E26" t="str">
            <v>F40</v>
          </cell>
        </row>
        <row r="27">
          <cell r="A27">
            <v>26</v>
          </cell>
          <cell r="B27" t="str">
            <v>David Philpott</v>
          </cell>
          <cell r="E27" t="str">
            <v>M</v>
          </cell>
        </row>
        <row r="28">
          <cell r="A28">
            <v>27</v>
          </cell>
          <cell r="B28" t="str">
            <v>Leona Philpott</v>
          </cell>
          <cell r="D28" t="str">
            <v>Inverness Jog Scotland</v>
          </cell>
          <cell r="E28" t="str">
            <v>F40</v>
          </cell>
        </row>
        <row r="29">
          <cell r="A29">
            <v>28</v>
          </cell>
          <cell r="B29" t="str">
            <v>Lisa MacDonald</v>
          </cell>
          <cell r="E29" t="str">
            <v>F</v>
          </cell>
        </row>
        <row r="30">
          <cell r="A30">
            <v>29</v>
          </cell>
          <cell r="B30" t="str">
            <v>Steven Mackenzie</v>
          </cell>
          <cell r="D30" t="str">
            <v>None</v>
          </cell>
          <cell r="E30" t="str">
            <v>M</v>
          </cell>
        </row>
        <row r="31">
          <cell r="A31">
            <v>30</v>
          </cell>
          <cell r="B31" t="str">
            <v>Michelle Russell</v>
          </cell>
          <cell r="D31" t="str">
            <v>Moray Road Runners</v>
          </cell>
          <cell r="E31" t="str">
            <v>F</v>
          </cell>
        </row>
        <row r="32">
          <cell r="A32">
            <v>31</v>
          </cell>
          <cell r="B32" t="str">
            <v>Gail Sutherland</v>
          </cell>
          <cell r="E32" t="str">
            <v>F40</v>
          </cell>
        </row>
        <row r="33">
          <cell r="A33">
            <v>32</v>
          </cell>
          <cell r="B33" t="str">
            <v>Michelle Slater</v>
          </cell>
          <cell r="D33" t="str">
            <v>Moray Road Runners</v>
          </cell>
          <cell r="E33" t="str">
            <v>F40</v>
          </cell>
        </row>
        <row r="34">
          <cell r="A34">
            <v>33</v>
          </cell>
          <cell r="B34" t="str">
            <v>Carol Craig</v>
          </cell>
          <cell r="D34" t="str">
            <v>Elgin jog scotland</v>
          </cell>
          <cell r="E34" t="str">
            <v>F50</v>
          </cell>
        </row>
        <row r="35">
          <cell r="A35">
            <v>34</v>
          </cell>
          <cell r="B35" t="str">
            <v>Kathleen Shanks</v>
          </cell>
          <cell r="E35" t="str">
            <v>F40</v>
          </cell>
        </row>
        <row r="36">
          <cell r="A36">
            <v>35</v>
          </cell>
          <cell r="B36" t="str">
            <v>Debbie Barron</v>
          </cell>
          <cell r="D36" t="str">
            <v>Moray Road Runners</v>
          </cell>
          <cell r="E36" t="str">
            <v>F40</v>
          </cell>
        </row>
        <row r="37">
          <cell r="A37">
            <v>36</v>
          </cell>
          <cell r="B37" t="str">
            <v>Sam Inch</v>
          </cell>
          <cell r="D37" t="str">
            <v>Moray Road Runners</v>
          </cell>
          <cell r="E37" t="str">
            <v>F40</v>
          </cell>
        </row>
        <row r="38">
          <cell r="A38">
            <v>37</v>
          </cell>
          <cell r="B38" t="str">
            <v>Peter Knox</v>
          </cell>
          <cell r="D38" t="str">
            <v>Elgin Amateur Athletics Club</v>
          </cell>
          <cell r="E38" t="str">
            <v>M</v>
          </cell>
        </row>
        <row r="39">
          <cell r="A39">
            <v>38</v>
          </cell>
          <cell r="B39" t="str">
            <v>Jane MacAskill</v>
          </cell>
          <cell r="D39" t="str">
            <v>Metro Aberdeen Running Club</v>
          </cell>
          <cell r="E39" t="str">
            <v>F60</v>
          </cell>
        </row>
        <row r="40">
          <cell r="A40">
            <v>39</v>
          </cell>
          <cell r="B40" t="str">
            <v>Brian Urquhart</v>
          </cell>
          <cell r="E40" t="str">
            <v>M60</v>
          </cell>
        </row>
        <row r="41">
          <cell r="A41">
            <v>40</v>
          </cell>
          <cell r="B41" t="str">
            <v>Sandy MacKenzie</v>
          </cell>
          <cell r="D41" t="str">
            <v>Ross County AC</v>
          </cell>
          <cell r="E41" t="str">
            <v>M50</v>
          </cell>
        </row>
        <row r="42">
          <cell r="A42">
            <v>41</v>
          </cell>
          <cell r="B42" t="str">
            <v>Ian Cran</v>
          </cell>
          <cell r="E42" t="str">
            <v>M60</v>
          </cell>
        </row>
        <row r="43">
          <cell r="A43">
            <v>42</v>
          </cell>
          <cell r="B43" t="str">
            <v>Carl Walters</v>
          </cell>
          <cell r="E43" t="str">
            <v>M</v>
          </cell>
        </row>
        <row r="44">
          <cell r="A44">
            <v>43</v>
          </cell>
          <cell r="B44" t="str">
            <v>John Gellatly</v>
          </cell>
          <cell r="E44" t="str">
            <v>M60</v>
          </cell>
        </row>
        <row r="45">
          <cell r="A45">
            <v>44</v>
          </cell>
          <cell r="B45" t="str">
            <v>Cora Johnstone</v>
          </cell>
          <cell r="E45" t="str">
            <v>F50</v>
          </cell>
        </row>
        <row r="46">
          <cell r="A46">
            <v>45</v>
          </cell>
          <cell r="B46" t="str">
            <v>Graham Stephen</v>
          </cell>
          <cell r="D46" t="str">
            <v>Moray Road Runners</v>
          </cell>
          <cell r="E46" t="str">
            <v>M40</v>
          </cell>
        </row>
        <row r="47">
          <cell r="A47">
            <v>46</v>
          </cell>
          <cell r="B47" t="str">
            <v>Walter Ryder</v>
          </cell>
          <cell r="D47" t="str">
            <v>Morpeth Harriers &amp; AC</v>
          </cell>
          <cell r="E47" t="str">
            <v>M60</v>
          </cell>
        </row>
        <row r="48">
          <cell r="A48">
            <v>47</v>
          </cell>
          <cell r="B48" t="str">
            <v>Shona Morrison</v>
          </cell>
          <cell r="E48" t="str">
            <v>F</v>
          </cell>
        </row>
        <row r="49">
          <cell r="A49">
            <v>48</v>
          </cell>
          <cell r="B49" t="str">
            <v>Deborah Price</v>
          </cell>
          <cell r="D49" t="str">
            <v>Cairngorm Runners</v>
          </cell>
          <cell r="E49" t="str">
            <v>F40</v>
          </cell>
        </row>
        <row r="50">
          <cell r="A50">
            <v>49</v>
          </cell>
          <cell r="B50" t="str">
            <v>David Godfrey</v>
          </cell>
          <cell r="E50" t="str">
            <v>M50</v>
          </cell>
        </row>
        <row r="51">
          <cell r="A51">
            <v>50</v>
          </cell>
          <cell r="B51" t="str">
            <v>Claire Rooney</v>
          </cell>
          <cell r="E51" t="str">
            <v>F50</v>
          </cell>
        </row>
        <row r="52">
          <cell r="A52">
            <v>51</v>
          </cell>
          <cell r="B52" t="str">
            <v>David Munro</v>
          </cell>
          <cell r="E52" t="str">
            <v>M</v>
          </cell>
        </row>
        <row r="53">
          <cell r="A53">
            <v>52</v>
          </cell>
          <cell r="B53" t="str">
            <v>Marc Wilson</v>
          </cell>
          <cell r="E53" t="str">
            <v>M</v>
          </cell>
        </row>
        <row r="54">
          <cell r="A54">
            <v>53</v>
          </cell>
          <cell r="B54" t="str">
            <v>Lindsay Grant</v>
          </cell>
          <cell r="D54" t="str">
            <v>Fortes Harriers</v>
          </cell>
          <cell r="E54" t="str">
            <v>M50</v>
          </cell>
        </row>
        <row r="55">
          <cell r="A55">
            <v>54</v>
          </cell>
          <cell r="B55" t="str">
            <v>Julie Mair</v>
          </cell>
          <cell r="E55" t="str">
            <v>F</v>
          </cell>
        </row>
        <row r="56">
          <cell r="A56">
            <v>55</v>
          </cell>
          <cell r="B56" t="str">
            <v>Jodie Ferguson</v>
          </cell>
          <cell r="D56" t="str">
            <v>Nairn Road Runners</v>
          </cell>
          <cell r="E56" t="str">
            <v>F</v>
          </cell>
        </row>
        <row r="57">
          <cell r="A57">
            <v>56</v>
          </cell>
          <cell r="B57" t="str">
            <v>Julie Adam</v>
          </cell>
          <cell r="D57" t="str">
            <v>Jog Scotland elgin</v>
          </cell>
          <cell r="E57" t="str">
            <v>F40</v>
          </cell>
        </row>
        <row r="58">
          <cell r="A58">
            <v>57</v>
          </cell>
          <cell r="B58" t="str">
            <v>Stewart Murdoch</v>
          </cell>
          <cell r="D58" t="str">
            <v>Lourdians Gibraltar</v>
          </cell>
          <cell r="E58" t="str">
            <v>M</v>
          </cell>
        </row>
        <row r="59">
          <cell r="A59">
            <v>58</v>
          </cell>
          <cell r="B59" t="str">
            <v>David Barclay</v>
          </cell>
          <cell r="D59" t="str">
            <v>Garioch Roadrunners</v>
          </cell>
          <cell r="E59" t="str">
            <v>M40</v>
          </cell>
        </row>
        <row r="60">
          <cell r="A60">
            <v>59</v>
          </cell>
          <cell r="B60" t="str">
            <v>Toks Osunrinade</v>
          </cell>
          <cell r="D60" t="str">
            <v>Moray Road Runners</v>
          </cell>
          <cell r="E60" t="str">
            <v>M40</v>
          </cell>
        </row>
        <row r="61">
          <cell r="A61">
            <v>60</v>
          </cell>
          <cell r="B61" t="str">
            <v>Justine Blaszk</v>
          </cell>
          <cell r="D61" t="str">
            <v>Moray Road Runners</v>
          </cell>
          <cell r="E61" t="str">
            <v>F</v>
          </cell>
        </row>
        <row r="62">
          <cell r="A62">
            <v>61</v>
          </cell>
          <cell r="B62" t="str">
            <v>Frankie Barton</v>
          </cell>
          <cell r="D62" t="str">
            <v>rONHILL CAMBUSLANG</v>
          </cell>
          <cell r="E62" t="str">
            <v>M60</v>
          </cell>
        </row>
        <row r="63">
          <cell r="A63">
            <v>62</v>
          </cell>
          <cell r="B63" t="str">
            <v>Gary Sweeney</v>
          </cell>
          <cell r="D63" t="str">
            <v>Moray Road Runners</v>
          </cell>
          <cell r="E63" t="str">
            <v>M</v>
          </cell>
        </row>
        <row r="64">
          <cell r="A64">
            <v>63</v>
          </cell>
          <cell r="B64" t="str">
            <v>David Adam</v>
          </cell>
          <cell r="D64" t="str">
            <v>Moray Road Runners</v>
          </cell>
          <cell r="E64" t="str">
            <v>M50</v>
          </cell>
        </row>
        <row r="65">
          <cell r="A65">
            <v>64</v>
          </cell>
          <cell r="B65" t="str">
            <v>Thomas Barron</v>
          </cell>
          <cell r="D65" t="str">
            <v>Nairn Road Runners</v>
          </cell>
          <cell r="E65" t="str">
            <v>M40</v>
          </cell>
        </row>
        <row r="66">
          <cell r="A66">
            <v>65</v>
          </cell>
          <cell r="B66" t="str">
            <v>Caroline Marwick</v>
          </cell>
          <cell r="D66" t="str">
            <v>Inverness Harriers</v>
          </cell>
          <cell r="E66" t="str">
            <v>F</v>
          </cell>
        </row>
        <row r="67">
          <cell r="A67">
            <v>66</v>
          </cell>
          <cell r="B67" t="str">
            <v>Murray Wright</v>
          </cell>
          <cell r="D67" t="str">
            <v>None</v>
          </cell>
          <cell r="E67" t="str">
            <v>M</v>
          </cell>
        </row>
        <row r="68">
          <cell r="A68">
            <v>67</v>
          </cell>
          <cell r="B68" t="str">
            <v>Elizabeth Watson</v>
          </cell>
          <cell r="D68" t="str">
            <v>Forres Harriers</v>
          </cell>
          <cell r="E68" t="str">
            <v>F50</v>
          </cell>
        </row>
        <row r="69">
          <cell r="A69">
            <v>68</v>
          </cell>
          <cell r="B69" t="str">
            <v>Katrina Ashford</v>
          </cell>
          <cell r="E69" t="str">
            <v>F50</v>
          </cell>
        </row>
        <row r="70">
          <cell r="A70">
            <v>69</v>
          </cell>
          <cell r="B70" t="str">
            <v>Clare Nicholas</v>
          </cell>
          <cell r="D70" t="str">
            <v>Forres Harriers</v>
          </cell>
          <cell r="E70" t="str">
            <v>F50</v>
          </cell>
        </row>
        <row r="71">
          <cell r="A71">
            <v>70</v>
          </cell>
          <cell r="B71" t="str">
            <v>John Anderson</v>
          </cell>
          <cell r="D71" t="str">
            <v>Moray Road Runners</v>
          </cell>
          <cell r="E71" t="str">
            <v>M</v>
          </cell>
        </row>
        <row r="72">
          <cell r="A72">
            <v>71</v>
          </cell>
          <cell r="B72" t="str">
            <v>Elizabeth Barr</v>
          </cell>
          <cell r="E72" t="str">
            <v>F50</v>
          </cell>
        </row>
        <row r="73">
          <cell r="A73">
            <v>72</v>
          </cell>
          <cell r="B73" t="str">
            <v>Nicholas Barr</v>
          </cell>
          <cell r="D73" t="str">
            <v>Forres Harries</v>
          </cell>
          <cell r="E73" t="str">
            <v>M50</v>
          </cell>
        </row>
        <row r="74">
          <cell r="A74">
            <v>73</v>
          </cell>
          <cell r="B74" t="str">
            <v>Stewart Donald</v>
          </cell>
          <cell r="E74" t="str">
            <v>M60</v>
          </cell>
        </row>
        <row r="75">
          <cell r="A75">
            <v>74</v>
          </cell>
          <cell r="B75" t="str">
            <v>Janella Cockburn</v>
          </cell>
          <cell r="D75" t="str">
            <v>Jog Scotland Elgin</v>
          </cell>
          <cell r="E75" t="str">
            <v>F50</v>
          </cell>
        </row>
        <row r="76">
          <cell r="A76">
            <v>75</v>
          </cell>
          <cell r="B76" t="str">
            <v>Colin Cockburn</v>
          </cell>
          <cell r="E76" t="str">
            <v>M50</v>
          </cell>
        </row>
        <row r="77">
          <cell r="A77">
            <v>76</v>
          </cell>
          <cell r="B77" t="str">
            <v>Mike Whelan</v>
          </cell>
          <cell r="E77" t="str">
            <v>M60</v>
          </cell>
        </row>
        <row r="78">
          <cell r="A78">
            <v>77</v>
          </cell>
          <cell r="B78" t="str">
            <v>Sandra Connolly</v>
          </cell>
          <cell r="E78" t="str">
            <v>F</v>
          </cell>
        </row>
        <row r="79">
          <cell r="A79">
            <v>78</v>
          </cell>
          <cell r="B79" t="str">
            <v>SUSAN MACLELLAN</v>
          </cell>
          <cell r="D79" t="str">
            <v>Tain JS</v>
          </cell>
          <cell r="E79" t="str">
            <v>F40</v>
          </cell>
        </row>
        <row r="80">
          <cell r="A80">
            <v>79</v>
          </cell>
          <cell r="B80" t="str">
            <v>Aaron Green</v>
          </cell>
          <cell r="D80" t="str">
            <v>Moray Road Runners</v>
          </cell>
          <cell r="E80" t="str">
            <v>M40</v>
          </cell>
        </row>
        <row r="81">
          <cell r="A81">
            <v>80</v>
          </cell>
          <cell r="B81" t="str">
            <v>Sam King</v>
          </cell>
          <cell r="E81" t="str">
            <v>F</v>
          </cell>
        </row>
        <row r="82">
          <cell r="A82">
            <v>81</v>
          </cell>
          <cell r="B82" t="str">
            <v>Alastair James Blain</v>
          </cell>
          <cell r="E82" t="str">
            <v>M50</v>
          </cell>
        </row>
        <row r="83">
          <cell r="A83">
            <v>82</v>
          </cell>
          <cell r="B83" t="str">
            <v>Kate Comisso</v>
          </cell>
          <cell r="D83" t="str">
            <v>Ross County AC</v>
          </cell>
          <cell r="E83" t="str">
            <v>F40</v>
          </cell>
        </row>
        <row r="84">
          <cell r="A84">
            <v>83</v>
          </cell>
          <cell r="B84" t="str">
            <v>Amanda Strang</v>
          </cell>
          <cell r="D84" t="str">
            <v>Moray Road Runners</v>
          </cell>
          <cell r="E84" t="str">
            <v>F40</v>
          </cell>
        </row>
        <row r="85">
          <cell r="A85">
            <v>84</v>
          </cell>
          <cell r="B85" t="str">
            <v>Chris wilson</v>
          </cell>
          <cell r="E85" t="str">
            <v>M40</v>
          </cell>
        </row>
        <row r="86">
          <cell r="A86">
            <v>85</v>
          </cell>
          <cell r="B86" t="str">
            <v>Ross Fraser</v>
          </cell>
          <cell r="D86" t="str">
            <v>n/a</v>
          </cell>
          <cell r="E86" t="str">
            <v>M40</v>
          </cell>
        </row>
        <row r="87">
          <cell r="A87">
            <v>86</v>
          </cell>
          <cell r="B87" t="str">
            <v>Nicky Gerrard</v>
          </cell>
          <cell r="D87" t="str">
            <v>Jog Scotland Elgin</v>
          </cell>
          <cell r="E87" t="str">
            <v>F50</v>
          </cell>
        </row>
        <row r="88">
          <cell r="A88">
            <v>87</v>
          </cell>
          <cell r="B88" t="str">
            <v>Alison Darrington</v>
          </cell>
          <cell r="E88" t="str">
            <v>F40</v>
          </cell>
        </row>
        <row r="89">
          <cell r="A89">
            <v>88</v>
          </cell>
          <cell r="B89" t="str">
            <v>Duncan Abernethy</v>
          </cell>
          <cell r="D89" t="str">
            <v>Fraserburgh Running Club</v>
          </cell>
          <cell r="E89" t="str">
            <v>M40</v>
          </cell>
        </row>
        <row r="90">
          <cell r="A90">
            <v>89</v>
          </cell>
          <cell r="B90" t="str">
            <v>Max Abernethy</v>
          </cell>
          <cell r="D90" t="str">
            <v>Fraserburgh Running Club</v>
          </cell>
          <cell r="E90" t="str">
            <v>MU20</v>
          </cell>
        </row>
        <row r="91">
          <cell r="A91">
            <v>90</v>
          </cell>
          <cell r="B91" t="str">
            <v>Scott Teasdale</v>
          </cell>
          <cell r="E91" t="str">
            <v>M</v>
          </cell>
        </row>
        <row r="92">
          <cell r="A92">
            <v>91</v>
          </cell>
          <cell r="B92" t="str">
            <v>Phill Thompson</v>
          </cell>
          <cell r="D92" t="str">
            <v>Spey Runners</v>
          </cell>
          <cell r="E92" t="str">
            <v>M60</v>
          </cell>
        </row>
        <row r="93">
          <cell r="A93">
            <v>92</v>
          </cell>
          <cell r="B93" t="str">
            <v>Ann Smart</v>
          </cell>
          <cell r="D93" t="str">
            <v>Inverness Harriers</v>
          </cell>
          <cell r="E93" t="str">
            <v>F50</v>
          </cell>
        </row>
        <row r="94">
          <cell r="A94">
            <v>93</v>
          </cell>
          <cell r="B94" t="str">
            <v>Andy Alexander</v>
          </cell>
          <cell r="D94" t="str">
            <v>Moray Road Runners</v>
          </cell>
          <cell r="E94" t="str">
            <v>M50</v>
          </cell>
        </row>
        <row r="95">
          <cell r="A95">
            <v>94</v>
          </cell>
          <cell r="B95" t="str">
            <v>Andrew Alexander</v>
          </cell>
          <cell r="D95" t="str">
            <v>Moray Road Runners</v>
          </cell>
          <cell r="E95" t="str">
            <v>M</v>
          </cell>
        </row>
        <row r="96">
          <cell r="A96">
            <v>95</v>
          </cell>
          <cell r="B96" t="str">
            <v>Calum Sinclair</v>
          </cell>
          <cell r="D96" t="str">
            <v>Peterhead Athletics Club</v>
          </cell>
          <cell r="E96" t="str">
            <v>M</v>
          </cell>
        </row>
        <row r="97">
          <cell r="A97">
            <v>96</v>
          </cell>
          <cell r="B97" t="str">
            <v>Jonathan Ward</v>
          </cell>
          <cell r="D97" t="str">
            <v>Moray Road Runners</v>
          </cell>
          <cell r="E97" t="str">
            <v>M</v>
          </cell>
        </row>
        <row r="98">
          <cell r="A98">
            <v>97</v>
          </cell>
          <cell r="B98" t="str">
            <v>Ruth Mackenzie</v>
          </cell>
          <cell r="E98" t="str">
            <v>F</v>
          </cell>
        </row>
        <row r="99">
          <cell r="A99">
            <v>98</v>
          </cell>
          <cell r="B99" t="str">
            <v>Calum Ross</v>
          </cell>
          <cell r="D99" t="str">
            <v>Moray Road Runners</v>
          </cell>
          <cell r="E99" t="str">
            <v>M</v>
          </cell>
        </row>
        <row r="100">
          <cell r="A100">
            <v>99</v>
          </cell>
          <cell r="B100" t="str">
            <v>Stuart MacCulloch</v>
          </cell>
          <cell r="D100" t="str">
            <v>Inverness Harriers</v>
          </cell>
          <cell r="E100" t="str">
            <v>M</v>
          </cell>
        </row>
        <row r="101">
          <cell r="A101">
            <v>100</v>
          </cell>
          <cell r="B101" t="str">
            <v>Andrew Tassell</v>
          </cell>
          <cell r="E101" t="str">
            <v>M50</v>
          </cell>
        </row>
        <row r="102">
          <cell r="A102">
            <v>101</v>
          </cell>
          <cell r="B102" t="str">
            <v>Paul Jamieson</v>
          </cell>
          <cell r="D102" t="str">
            <v>Moray Road Runners</v>
          </cell>
          <cell r="E102" t="str">
            <v>M50</v>
          </cell>
        </row>
        <row r="103">
          <cell r="A103">
            <v>102</v>
          </cell>
          <cell r="B103" t="str">
            <v>Louise McGechaen</v>
          </cell>
          <cell r="E103" t="str">
            <v>F50</v>
          </cell>
        </row>
        <row r="104">
          <cell r="A104">
            <v>103</v>
          </cell>
          <cell r="B104" t="str">
            <v>Michelle Cumming</v>
          </cell>
          <cell r="D104" t="str">
            <v>Jog Scotland Elgin</v>
          </cell>
          <cell r="E104" t="str">
            <v>F</v>
          </cell>
        </row>
        <row r="105">
          <cell r="A105">
            <v>104</v>
          </cell>
          <cell r="B105" t="str">
            <v>Yvonne Mackay</v>
          </cell>
          <cell r="D105" t="str">
            <v>Inverness Jog Scotland</v>
          </cell>
          <cell r="E105" t="str">
            <v>F60</v>
          </cell>
        </row>
        <row r="106">
          <cell r="A106">
            <v>105</v>
          </cell>
          <cell r="B106" t="str">
            <v>stuart probart</v>
          </cell>
          <cell r="D106" t="str">
            <v>cosmic</v>
          </cell>
          <cell r="E106" t="str">
            <v>M50</v>
          </cell>
        </row>
        <row r="107">
          <cell r="A107">
            <v>106</v>
          </cell>
          <cell r="B107" t="str">
            <v>Fiona Macdonald</v>
          </cell>
          <cell r="D107" t="str">
            <v>#stepupforsam</v>
          </cell>
          <cell r="E107" t="str">
            <v>F</v>
          </cell>
        </row>
        <row r="108">
          <cell r="A108">
            <v>107</v>
          </cell>
          <cell r="B108" t="str">
            <v>Jacqueline Russell</v>
          </cell>
          <cell r="E108" t="str">
            <v>F50</v>
          </cell>
        </row>
        <row r="109">
          <cell r="A109">
            <v>108</v>
          </cell>
          <cell r="B109" t="str">
            <v>Lorraine Longmuir</v>
          </cell>
          <cell r="E109" t="str">
            <v>F50</v>
          </cell>
        </row>
        <row r="110">
          <cell r="A110">
            <v>109</v>
          </cell>
          <cell r="B110" t="str">
            <v>James Graham</v>
          </cell>
          <cell r="D110" t="str">
            <v>Nairn Roadrunners</v>
          </cell>
          <cell r="E110" t="str">
            <v>M60</v>
          </cell>
        </row>
        <row r="111">
          <cell r="A111">
            <v>110</v>
          </cell>
          <cell r="B111" t="str">
            <v>Adam Walton</v>
          </cell>
          <cell r="D111" t="str">
            <v>Jog Scotland Elgin</v>
          </cell>
          <cell r="E111" t="str">
            <v>M</v>
          </cell>
        </row>
        <row r="112">
          <cell r="A112">
            <v>111</v>
          </cell>
          <cell r="B112" t="str">
            <v>Eilidh Carroll</v>
          </cell>
          <cell r="E112" t="str">
            <v>F50</v>
          </cell>
        </row>
        <row r="113">
          <cell r="A113">
            <v>112</v>
          </cell>
          <cell r="B113" t="str">
            <v>Terry-Jo Mackintosh</v>
          </cell>
          <cell r="D113" t="str">
            <v>Nairn Road Runners</v>
          </cell>
          <cell r="E113" t="str">
            <v>F</v>
          </cell>
        </row>
        <row r="114">
          <cell r="A114">
            <v>113</v>
          </cell>
          <cell r="B114" t="str">
            <v>Murdo Mackenzie</v>
          </cell>
          <cell r="D114" t="str">
            <v>Stornoway Running &amp; Athletics Club</v>
          </cell>
          <cell r="E114" t="str">
            <v>M</v>
          </cell>
        </row>
        <row r="115">
          <cell r="A115">
            <v>114</v>
          </cell>
          <cell r="B115" t="str">
            <v>Kayleigh Jarrett</v>
          </cell>
          <cell r="D115" t="str">
            <v>Elgin AAC</v>
          </cell>
          <cell r="E115" t="str">
            <v>F</v>
          </cell>
        </row>
        <row r="116">
          <cell r="A116">
            <v>115</v>
          </cell>
          <cell r="B116" t="str">
            <v>JUDY GILMOUR</v>
          </cell>
          <cell r="E116" t="str">
            <v>F50</v>
          </cell>
        </row>
        <row r="117">
          <cell r="A117">
            <v>116</v>
          </cell>
          <cell r="B117" t="str">
            <v>Alexander Gordon</v>
          </cell>
          <cell r="D117" t="str">
            <v>Garioch Gazelles</v>
          </cell>
          <cell r="E117" t="str">
            <v>M</v>
          </cell>
        </row>
        <row r="118">
          <cell r="A118">
            <v>117</v>
          </cell>
          <cell r="B118" t="str">
            <v>Scott Miller</v>
          </cell>
          <cell r="E118" t="str">
            <v>M</v>
          </cell>
        </row>
        <row r="119">
          <cell r="A119">
            <v>118</v>
          </cell>
          <cell r="B119" t="str">
            <v>Jonathon Pritchard</v>
          </cell>
          <cell r="D119" t="str">
            <v>Stornoway Running and Athletics Club</v>
          </cell>
          <cell r="E119" t="str">
            <v>M40</v>
          </cell>
        </row>
        <row r="120">
          <cell r="A120">
            <v>119</v>
          </cell>
          <cell r="B120" t="str">
            <v>Colin Youngson</v>
          </cell>
          <cell r="D120" t="str">
            <v>Forres Harriers</v>
          </cell>
          <cell r="E120" t="str">
            <v>M60</v>
          </cell>
        </row>
        <row r="121">
          <cell r="A121">
            <v>120</v>
          </cell>
          <cell r="B121" t="str">
            <v>Joanna Cairns</v>
          </cell>
          <cell r="D121" t="str">
            <v>Inverness Harriers</v>
          </cell>
          <cell r="E121" t="str">
            <v>F40</v>
          </cell>
        </row>
        <row r="122">
          <cell r="A122">
            <v>121</v>
          </cell>
          <cell r="B122" t="str">
            <v>chris saunderson</v>
          </cell>
          <cell r="D122" t="str">
            <v>none</v>
          </cell>
          <cell r="E122" t="str">
            <v>M50</v>
          </cell>
        </row>
        <row r="123">
          <cell r="A123">
            <v>122</v>
          </cell>
          <cell r="B123" t="str">
            <v>Steve Stewart</v>
          </cell>
          <cell r="E123" t="str">
            <v>M50</v>
          </cell>
        </row>
        <row r="124">
          <cell r="A124">
            <v>123</v>
          </cell>
          <cell r="B124" t="str">
            <v>Timmy Olsen</v>
          </cell>
          <cell r="D124" t="str">
            <v>Yorkshire Pudding club</v>
          </cell>
          <cell r="E124" t="str">
            <v>M</v>
          </cell>
        </row>
        <row r="125">
          <cell r="A125">
            <v>124</v>
          </cell>
          <cell r="B125" t="str">
            <v>Iain Macdonald</v>
          </cell>
          <cell r="D125" t="str">
            <v>Moray Road Runners</v>
          </cell>
          <cell r="E125" t="str">
            <v>M50</v>
          </cell>
        </row>
        <row r="126">
          <cell r="A126">
            <v>125</v>
          </cell>
          <cell r="B126" t="str">
            <v>Kris Young</v>
          </cell>
          <cell r="D126" t="str">
            <v>None</v>
          </cell>
          <cell r="E126" t="str">
            <v>F40</v>
          </cell>
        </row>
        <row r="127">
          <cell r="A127">
            <v>126</v>
          </cell>
          <cell r="B127" t="str">
            <v>Garry Henderson</v>
          </cell>
          <cell r="D127" t="str">
            <v>Moray Road Runners</v>
          </cell>
          <cell r="E127" t="str">
            <v>M60</v>
          </cell>
        </row>
        <row r="128">
          <cell r="A128">
            <v>127</v>
          </cell>
          <cell r="B128" t="str">
            <v>Stephen Carmichael</v>
          </cell>
          <cell r="D128" t="str">
            <v>Moray Road Runners</v>
          </cell>
          <cell r="E128" t="str">
            <v>M40</v>
          </cell>
        </row>
        <row r="129">
          <cell r="A129">
            <v>128</v>
          </cell>
          <cell r="B129" t="str">
            <v>Sharon Royan</v>
          </cell>
          <cell r="D129" t="str">
            <v>Moray Road Runners</v>
          </cell>
          <cell r="E129" t="str">
            <v>F50</v>
          </cell>
        </row>
        <row r="130">
          <cell r="A130">
            <v>129</v>
          </cell>
          <cell r="B130" t="str">
            <v>Andy Cruickshank</v>
          </cell>
          <cell r="D130" t="str">
            <v>Newburgh Dunes RC</v>
          </cell>
          <cell r="E130" t="str">
            <v>M50</v>
          </cell>
        </row>
        <row r="131">
          <cell r="A131">
            <v>130</v>
          </cell>
          <cell r="B131" t="str">
            <v>Greg Shearer</v>
          </cell>
          <cell r="D131" t="str">
            <v>North Highland Harriers</v>
          </cell>
          <cell r="E131" t="str">
            <v>M</v>
          </cell>
        </row>
        <row r="132">
          <cell r="A132">
            <v>131</v>
          </cell>
          <cell r="B132" t="str">
            <v>Paul Miller</v>
          </cell>
          <cell r="D132" t="str">
            <v>Inverness Harriers</v>
          </cell>
          <cell r="E132" t="str">
            <v>M40</v>
          </cell>
        </row>
        <row r="133">
          <cell r="A133">
            <v>132</v>
          </cell>
          <cell r="B133" t="str">
            <v>ERIC SIMPSON</v>
          </cell>
          <cell r="D133" t="str">
            <v>JSK Running Club</v>
          </cell>
          <cell r="E133" t="str">
            <v>M60</v>
          </cell>
        </row>
        <row r="134">
          <cell r="A134">
            <v>133</v>
          </cell>
          <cell r="B134" t="str">
            <v>Calum Faulkner</v>
          </cell>
          <cell r="D134" t="str">
            <v>Ross County AC</v>
          </cell>
          <cell r="E134" t="str">
            <v>M</v>
          </cell>
        </row>
        <row r="135">
          <cell r="A135">
            <v>134</v>
          </cell>
          <cell r="B135" t="str">
            <v>William Goodwin</v>
          </cell>
          <cell r="D135" t="str">
            <v>Inverness lesuire jog Scotland</v>
          </cell>
          <cell r="E135" t="str">
            <v>M</v>
          </cell>
        </row>
        <row r="136">
          <cell r="A136">
            <v>135</v>
          </cell>
          <cell r="B136" t="str">
            <v>Murray Bryce</v>
          </cell>
          <cell r="D136" t="str">
            <v>Cosmic Hillbashers AAC (aka Cosmics)</v>
          </cell>
          <cell r="E136" t="str">
            <v>M60</v>
          </cell>
        </row>
        <row r="137">
          <cell r="A137">
            <v>136</v>
          </cell>
          <cell r="B137" t="str">
            <v>Bob Kilby</v>
          </cell>
          <cell r="D137" t="str">
            <v>Nairn Road Runners</v>
          </cell>
          <cell r="E137" t="str">
            <v>M50</v>
          </cell>
        </row>
        <row r="138">
          <cell r="A138">
            <v>137</v>
          </cell>
          <cell r="B138" t="str">
            <v>Jennifer Blackburn</v>
          </cell>
          <cell r="E138" t="str">
            <v>F</v>
          </cell>
        </row>
        <row r="139">
          <cell r="A139">
            <v>138</v>
          </cell>
          <cell r="B139" t="str">
            <v>Charlie Denham</v>
          </cell>
          <cell r="D139" t="str">
            <v>Fleet Feet Triathletes</v>
          </cell>
          <cell r="E139" t="str">
            <v>M</v>
          </cell>
        </row>
        <row r="140">
          <cell r="A140">
            <v>139</v>
          </cell>
          <cell r="B140" t="str">
            <v>Jacquie Sinclair</v>
          </cell>
          <cell r="E140" t="str">
            <v>F40</v>
          </cell>
        </row>
        <row r="141">
          <cell r="A141">
            <v>140</v>
          </cell>
          <cell r="B141" t="str">
            <v>Salvador Perez Manzano</v>
          </cell>
          <cell r="E141" t="str">
            <v>M</v>
          </cell>
        </row>
        <row r="142">
          <cell r="A142">
            <v>141</v>
          </cell>
          <cell r="B142" t="str">
            <v>Tracey Bowen</v>
          </cell>
          <cell r="E142" t="str">
            <v>F</v>
          </cell>
        </row>
        <row r="143">
          <cell r="A143">
            <v>142</v>
          </cell>
          <cell r="B143" t="str">
            <v>Steve Donaghy</v>
          </cell>
          <cell r="D143" t="str">
            <v>Moray Road Runners</v>
          </cell>
          <cell r="E143" t="str">
            <v>M50</v>
          </cell>
        </row>
        <row r="144">
          <cell r="A144">
            <v>143</v>
          </cell>
          <cell r="B144" t="str">
            <v>Simon Clark</v>
          </cell>
          <cell r="E144" t="str">
            <v>M50</v>
          </cell>
        </row>
        <row r="145">
          <cell r="A145">
            <v>144</v>
          </cell>
          <cell r="B145" t="str">
            <v>Lee Edwardson</v>
          </cell>
          <cell r="D145" t="str">
            <v>Moray Road Runners</v>
          </cell>
          <cell r="E145" t="str">
            <v>M40</v>
          </cell>
        </row>
        <row r="146">
          <cell r="A146">
            <v>145</v>
          </cell>
          <cell r="B146" t="str">
            <v>Andrew Keefe</v>
          </cell>
          <cell r="D146" t="str">
            <v>Moray Road Runners</v>
          </cell>
          <cell r="E146" t="str">
            <v>M</v>
          </cell>
        </row>
        <row r="147">
          <cell r="A147">
            <v>146</v>
          </cell>
          <cell r="B147" t="str">
            <v>Ethan Sheppard</v>
          </cell>
          <cell r="E147" t="str">
            <v>M</v>
          </cell>
        </row>
        <row r="148">
          <cell r="A148">
            <v>147</v>
          </cell>
          <cell r="B148" t="str">
            <v>Maciej Warys</v>
          </cell>
          <cell r="E148" t="str">
            <v>M40</v>
          </cell>
        </row>
        <row r="149">
          <cell r="A149">
            <v>148</v>
          </cell>
          <cell r="B149" t="str">
            <v>inga van der heiden</v>
          </cell>
          <cell r="E149" t="str">
            <v>F</v>
          </cell>
        </row>
        <row r="150">
          <cell r="A150">
            <v>149</v>
          </cell>
          <cell r="B150" t="str">
            <v>Gordon Lennox</v>
          </cell>
          <cell r="D150" t="str">
            <v>Inverness harriers</v>
          </cell>
          <cell r="E150" t="str">
            <v>M</v>
          </cell>
        </row>
        <row r="151">
          <cell r="A151">
            <v>150</v>
          </cell>
          <cell r="B151" t="str">
            <v>David Forrest</v>
          </cell>
          <cell r="E151" t="str">
            <v>M50</v>
          </cell>
        </row>
        <row r="152">
          <cell r="A152">
            <v>151</v>
          </cell>
          <cell r="B152" t="str">
            <v>Robert Maclean</v>
          </cell>
          <cell r="D152" t="str">
            <v>Ross County AC</v>
          </cell>
          <cell r="E152" t="str">
            <v>M50</v>
          </cell>
        </row>
        <row r="153">
          <cell r="A153">
            <v>152</v>
          </cell>
          <cell r="B153" t="str">
            <v>Kenny Wilson</v>
          </cell>
          <cell r="D153" t="str">
            <v>Moray Road Runners</v>
          </cell>
          <cell r="E153" t="str">
            <v>M</v>
          </cell>
        </row>
        <row r="154">
          <cell r="A154">
            <v>153</v>
          </cell>
          <cell r="B154" t="str">
            <v>Gary Macfadyen</v>
          </cell>
          <cell r="D154" t="str">
            <v>Forres Harriers</v>
          </cell>
          <cell r="E154" t="str">
            <v>M50</v>
          </cell>
        </row>
        <row r="155">
          <cell r="A155">
            <v>154</v>
          </cell>
          <cell r="B155" t="str">
            <v>Philip Waite</v>
          </cell>
          <cell r="D155" t="str">
            <v>Ross County AC</v>
          </cell>
          <cell r="E155" t="str">
            <v>M50</v>
          </cell>
        </row>
        <row r="156">
          <cell r="A156">
            <v>155</v>
          </cell>
          <cell r="B156" t="str">
            <v>Michelle Jack</v>
          </cell>
          <cell r="D156" t="str">
            <v>Jog Scotland Elgin</v>
          </cell>
          <cell r="E156" t="str">
            <v>F</v>
          </cell>
        </row>
        <row r="157">
          <cell r="A157">
            <v>156</v>
          </cell>
          <cell r="B157" t="str">
            <v>Gary Grant</v>
          </cell>
          <cell r="E157" t="str">
            <v>M40</v>
          </cell>
        </row>
        <row r="158">
          <cell r="A158">
            <v>157</v>
          </cell>
          <cell r="B158" t="str">
            <v>Keith Buchan</v>
          </cell>
          <cell r="D158" t="str">
            <v>Fraserburgh Running Club</v>
          </cell>
          <cell r="E158" t="str">
            <v>M40</v>
          </cell>
        </row>
        <row r="159">
          <cell r="A159">
            <v>158</v>
          </cell>
          <cell r="B159" t="str">
            <v>Jonathan Buchan</v>
          </cell>
          <cell r="D159" t="str">
            <v>Fraserburgh Running Club</v>
          </cell>
          <cell r="E159" t="str">
            <v>MU20</v>
          </cell>
        </row>
        <row r="160">
          <cell r="A160">
            <v>159</v>
          </cell>
          <cell r="B160" t="str">
            <v>Alison Ruickbie</v>
          </cell>
          <cell r="D160" t="str">
            <v>Elgin Jog Scotland</v>
          </cell>
          <cell r="E160" t="str">
            <v>F40</v>
          </cell>
        </row>
        <row r="161">
          <cell r="A161">
            <v>160</v>
          </cell>
          <cell r="B161" t="str">
            <v>Judi Forsyth</v>
          </cell>
          <cell r="E161" t="str">
            <v>F40</v>
          </cell>
        </row>
        <row r="162">
          <cell r="A162">
            <v>161</v>
          </cell>
          <cell r="B162" t="str">
            <v>Kevin Reid</v>
          </cell>
          <cell r="E162" t="str">
            <v>M40</v>
          </cell>
        </row>
        <row r="163">
          <cell r="A163">
            <v>162</v>
          </cell>
          <cell r="B163" t="str">
            <v>Pam Reid</v>
          </cell>
          <cell r="E163" t="str">
            <v>F</v>
          </cell>
        </row>
        <row r="164">
          <cell r="A164">
            <v>163</v>
          </cell>
          <cell r="B164" t="str">
            <v>Nigel Williams</v>
          </cell>
          <cell r="D164" t="str">
            <v>Moray Road Runners</v>
          </cell>
          <cell r="E164" t="str">
            <v>M50</v>
          </cell>
        </row>
        <row r="165">
          <cell r="A165">
            <v>164</v>
          </cell>
          <cell r="B165" t="str">
            <v>Malcolm Christie</v>
          </cell>
          <cell r="D165" t="str">
            <v>Elgin AAC</v>
          </cell>
          <cell r="E165" t="str">
            <v>M60</v>
          </cell>
        </row>
        <row r="166">
          <cell r="A166">
            <v>165</v>
          </cell>
          <cell r="B166" t="str">
            <v>David Mcconnachie</v>
          </cell>
          <cell r="E166" t="str">
            <v>M40</v>
          </cell>
        </row>
        <row r="167">
          <cell r="A167">
            <v>166</v>
          </cell>
          <cell r="B167" t="str">
            <v>Wendy Wallace</v>
          </cell>
          <cell r="D167" t="str">
            <v>Inverness Jog Scotland</v>
          </cell>
          <cell r="E167" t="str">
            <v>F40</v>
          </cell>
        </row>
        <row r="168">
          <cell r="A168">
            <v>167</v>
          </cell>
          <cell r="B168" t="str">
            <v>Emily Andrew</v>
          </cell>
          <cell r="D168" t="str">
            <v>Inverness Harriers</v>
          </cell>
          <cell r="E168" t="str">
            <v>FU20</v>
          </cell>
        </row>
        <row r="169">
          <cell r="A169">
            <v>168</v>
          </cell>
          <cell r="B169" t="str">
            <v>alison west</v>
          </cell>
          <cell r="D169" t="str">
            <v>Fraserburgh Running Club</v>
          </cell>
          <cell r="E169" t="str">
            <v>F40</v>
          </cell>
        </row>
        <row r="170">
          <cell r="A170">
            <v>169</v>
          </cell>
          <cell r="B170" t="str">
            <v>Steve Moonie</v>
          </cell>
          <cell r="E170" t="str">
            <v>M40</v>
          </cell>
        </row>
        <row r="171">
          <cell r="A171">
            <v>170</v>
          </cell>
          <cell r="B171" t="str">
            <v>Colin Green</v>
          </cell>
          <cell r="D171" t="str">
            <v>Moray Road Runners</v>
          </cell>
          <cell r="E171" t="str">
            <v>M40</v>
          </cell>
        </row>
        <row r="172">
          <cell r="A172">
            <v>171</v>
          </cell>
          <cell r="B172" t="str">
            <v>Ian Allan</v>
          </cell>
          <cell r="E172" t="str">
            <v>M40</v>
          </cell>
        </row>
        <row r="173">
          <cell r="A173">
            <v>172</v>
          </cell>
          <cell r="B173" t="str">
            <v>Wendy Rose</v>
          </cell>
          <cell r="E173" t="str">
            <v>F</v>
          </cell>
        </row>
        <row r="174">
          <cell r="A174">
            <v>173</v>
          </cell>
          <cell r="B174" t="str">
            <v>Angie Young</v>
          </cell>
          <cell r="D174" t="str">
            <v>Tain Jog Scotland</v>
          </cell>
          <cell r="E174" t="str">
            <v>F50</v>
          </cell>
        </row>
        <row r="175">
          <cell r="A175">
            <v>174</v>
          </cell>
          <cell r="B175" t="str">
            <v>Fran Gardiner</v>
          </cell>
          <cell r="E175" t="str">
            <v>F50</v>
          </cell>
        </row>
        <row r="176">
          <cell r="A176">
            <v>175</v>
          </cell>
          <cell r="B176" t="str">
            <v>stephen sharpe</v>
          </cell>
          <cell r="D176" t="str">
            <v>Forres Harriers</v>
          </cell>
          <cell r="E176" t="str">
            <v>M40</v>
          </cell>
        </row>
        <row r="177">
          <cell r="A177">
            <v>176</v>
          </cell>
          <cell r="B177" t="str">
            <v>Kirstie Rogan</v>
          </cell>
          <cell r="D177" t="str">
            <v>Moray Road Runners</v>
          </cell>
          <cell r="E177" t="str">
            <v>F</v>
          </cell>
        </row>
        <row r="178">
          <cell r="A178">
            <v>177</v>
          </cell>
          <cell r="B178" t="str">
            <v>Virginia Macdonald</v>
          </cell>
          <cell r="E178" t="str">
            <v>F</v>
          </cell>
        </row>
        <row r="179">
          <cell r="A179">
            <v>178</v>
          </cell>
          <cell r="B179" t="str">
            <v>Carrie Farnell</v>
          </cell>
          <cell r="D179" t="str">
            <v>Inverness Harriers</v>
          </cell>
          <cell r="E179" t="str">
            <v>F</v>
          </cell>
        </row>
        <row r="180">
          <cell r="A180">
            <v>179</v>
          </cell>
          <cell r="B180" t="str">
            <v>William Goodfellow</v>
          </cell>
          <cell r="D180" t="str">
            <v>Moray Road Runners</v>
          </cell>
          <cell r="E180" t="str">
            <v>M50</v>
          </cell>
        </row>
        <row r="181">
          <cell r="A181">
            <v>180</v>
          </cell>
          <cell r="B181" t="str">
            <v>William Farquhar</v>
          </cell>
          <cell r="E181" t="str">
            <v>M50</v>
          </cell>
        </row>
        <row r="182">
          <cell r="A182">
            <v>181</v>
          </cell>
          <cell r="B182" t="str">
            <v>Heather Gardiner</v>
          </cell>
          <cell r="D182" t="str">
            <v>Inverness Harriers A A C</v>
          </cell>
          <cell r="E182" t="str">
            <v>F50</v>
          </cell>
        </row>
        <row r="183">
          <cell r="A183">
            <v>182</v>
          </cell>
          <cell r="B183" t="str">
            <v>Sheryl Tode</v>
          </cell>
          <cell r="D183" t="str">
            <v>Jog scotland tain</v>
          </cell>
          <cell r="E183" t="str">
            <v>F50</v>
          </cell>
        </row>
        <row r="184">
          <cell r="A184">
            <v>183</v>
          </cell>
          <cell r="B184" t="str">
            <v>Megan Macleod</v>
          </cell>
          <cell r="E184" t="str">
            <v>F</v>
          </cell>
        </row>
        <row r="185">
          <cell r="A185">
            <v>184</v>
          </cell>
          <cell r="B185" t="str">
            <v>Emma Barr</v>
          </cell>
          <cell r="E185" t="str">
            <v>F40</v>
          </cell>
        </row>
        <row r="186">
          <cell r="A186">
            <v>185</v>
          </cell>
          <cell r="B186" t="str">
            <v>Michael Laing</v>
          </cell>
          <cell r="D186" t="str">
            <v>Moray Road Runners</v>
          </cell>
          <cell r="E186" t="str">
            <v>M50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1448-C508-4A54-8DA9-66AED1D61244}">
  <dimension ref="A1:G174"/>
  <sheetViews>
    <sheetView tabSelected="1" workbookViewId="0">
      <selection activeCell="J8" sqref="J8"/>
    </sheetView>
  </sheetViews>
  <sheetFormatPr defaultRowHeight="15" x14ac:dyDescent="0.25"/>
  <cols>
    <col min="4" max="4" width="17.42578125" customWidth="1"/>
    <col min="5" max="5" width="41.7109375" customWidth="1"/>
  </cols>
  <sheetData>
    <row r="1" spans="1:7" ht="30.75" thickBot="1" x14ac:dyDescent="0.45">
      <c r="A1" s="1" t="s">
        <v>6</v>
      </c>
      <c r="B1" s="1"/>
      <c r="C1" s="1"/>
      <c r="D1" s="1"/>
      <c r="E1" s="1"/>
      <c r="F1" s="1"/>
      <c r="G1" s="1"/>
    </row>
    <row r="2" spans="1:7" ht="31.5" thickBot="1" x14ac:dyDescent="0.3">
      <c r="A2" s="2" t="s">
        <v>0</v>
      </c>
      <c r="B2" s="3" t="s">
        <v>1</v>
      </c>
      <c r="C2" s="17" t="s">
        <v>2</v>
      </c>
      <c r="D2" s="18"/>
      <c r="E2" s="4" t="s">
        <v>3</v>
      </c>
      <c r="F2" s="5" t="s">
        <v>4</v>
      </c>
      <c r="G2" s="6" t="s">
        <v>5</v>
      </c>
    </row>
    <row r="3" spans="1:7" ht="15.75" x14ac:dyDescent="0.25">
      <c r="A3" s="7">
        <v>1</v>
      </c>
      <c r="B3" s="8">
        <v>152</v>
      </c>
      <c r="C3" s="9" t="str">
        <f>VLOOKUP($B3,[1]Registration!$A:$E,2,0)</f>
        <v>Kenny Wilson</v>
      </c>
      <c r="D3" s="9"/>
      <c r="E3" s="9" t="str">
        <f>VLOOKUP($B3,[1]Registration!$A:$E,4,0)</f>
        <v>Moray Road Runners</v>
      </c>
      <c r="F3" s="10" t="str">
        <f>VLOOKUP($B3,[1]Registration!$A:$E,5,0)</f>
        <v>M</v>
      </c>
      <c r="G3" s="11">
        <v>2.1840277777777778E-2</v>
      </c>
    </row>
    <row r="4" spans="1:7" ht="15.75" x14ac:dyDescent="0.25">
      <c r="A4" s="12">
        <v>2</v>
      </c>
      <c r="B4" s="8">
        <v>149</v>
      </c>
      <c r="C4" s="9" t="str">
        <f>VLOOKUP($B4,[1]Registration!$A:$E,2,0)</f>
        <v>Gordon Lennox</v>
      </c>
      <c r="D4" s="9"/>
      <c r="E4" s="9" t="str">
        <f>VLOOKUP($B4,[1]Registration!$A:$E,4,0)</f>
        <v>Inverness harriers</v>
      </c>
      <c r="F4" s="13" t="str">
        <f>VLOOKUP($B4,[1]Registration!$A:$E,5,0)</f>
        <v>M</v>
      </c>
      <c r="G4" s="14">
        <v>2.3796296296296298E-2</v>
      </c>
    </row>
    <row r="5" spans="1:7" ht="15.75" x14ac:dyDescent="0.25">
      <c r="A5" s="12">
        <v>3</v>
      </c>
      <c r="B5" s="8">
        <v>89</v>
      </c>
      <c r="C5" s="9" t="str">
        <f>VLOOKUP($B5,[1]Registration!$A:$E,2,0)</f>
        <v>Max Abernethy</v>
      </c>
      <c r="D5" s="9"/>
      <c r="E5" s="9" t="str">
        <f>VLOOKUP($B5,[1]Registration!$A:$E,4,0)</f>
        <v>Fraserburgh Running Club</v>
      </c>
      <c r="F5" s="13" t="str">
        <f>VLOOKUP($B5,[1]Registration!$A:$E,5,0)</f>
        <v>MU20</v>
      </c>
      <c r="G5" s="14">
        <v>2.3831018518518519E-2</v>
      </c>
    </row>
    <row r="6" spans="1:7" ht="15.75" x14ac:dyDescent="0.25">
      <c r="A6" s="12">
        <v>4</v>
      </c>
      <c r="B6" s="8">
        <v>157</v>
      </c>
      <c r="C6" s="9" t="str">
        <f>VLOOKUP($B6,[1]Registration!$A:$E,2,0)</f>
        <v>Keith Buchan</v>
      </c>
      <c r="D6" s="9"/>
      <c r="E6" s="9" t="str">
        <f>VLOOKUP($B6,[1]Registration!$A:$E,4,0)</f>
        <v>Fraserburgh Running Club</v>
      </c>
      <c r="F6" s="13" t="str">
        <f>VLOOKUP($B6,[1]Registration!$A:$E,5,0)</f>
        <v>M40</v>
      </c>
      <c r="G6" s="14">
        <v>2.4328703703703703E-2</v>
      </c>
    </row>
    <row r="7" spans="1:7" ht="15.75" x14ac:dyDescent="0.25">
      <c r="A7" s="12">
        <v>5</v>
      </c>
      <c r="B7" s="8">
        <v>58</v>
      </c>
      <c r="C7" s="9" t="str">
        <f>VLOOKUP($B7,[1]Registration!$A:$E,2,0)</f>
        <v>David Barclay</v>
      </c>
      <c r="D7" s="9"/>
      <c r="E7" s="9" t="str">
        <f>VLOOKUP($B7,[1]Registration!$A:$E,4,0)</f>
        <v>Garioch Roadrunners</v>
      </c>
      <c r="F7" s="13" t="str">
        <f>VLOOKUP($B7,[1]Registration!$A:$E,5,0)</f>
        <v>M40</v>
      </c>
      <c r="G7" s="14">
        <v>2.4351851851851857E-2</v>
      </c>
    </row>
    <row r="8" spans="1:7" ht="15.75" x14ac:dyDescent="0.25">
      <c r="A8" s="12">
        <v>6</v>
      </c>
      <c r="B8" s="8">
        <v>131</v>
      </c>
      <c r="C8" s="9" t="str">
        <f>VLOOKUP($B8,[1]Registration!$A:$E,2,0)</f>
        <v>Paul Miller</v>
      </c>
      <c r="D8" s="9"/>
      <c r="E8" s="9" t="str">
        <f>VLOOKUP($B8,[1]Registration!$A:$E,4,0)</f>
        <v>Inverness Harriers</v>
      </c>
      <c r="F8" s="13" t="str">
        <f>VLOOKUP($B8,[1]Registration!$A:$E,5,0)</f>
        <v>M40</v>
      </c>
      <c r="G8" s="14">
        <v>2.4907407407407406E-2</v>
      </c>
    </row>
    <row r="9" spans="1:7" ht="15.75" x14ac:dyDescent="0.25">
      <c r="A9" s="12">
        <v>7</v>
      </c>
      <c r="B9" s="8">
        <v>133</v>
      </c>
      <c r="C9" s="9" t="str">
        <f>VLOOKUP($B9,[1]Registration!$A:$E,2,0)</f>
        <v>Calum Faulkner</v>
      </c>
      <c r="D9" s="9"/>
      <c r="E9" s="9" t="str">
        <f>VLOOKUP($B9,[1]Registration!$A:$E,4,0)</f>
        <v>Ross County AC</v>
      </c>
      <c r="F9" s="13" t="str">
        <f>VLOOKUP($B9,[1]Registration!$A:$E,5,0)</f>
        <v>M</v>
      </c>
      <c r="G9" s="14">
        <v>2.494212962962963E-2</v>
      </c>
    </row>
    <row r="10" spans="1:7" ht="15.75" x14ac:dyDescent="0.25">
      <c r="A10" s="12">
        <v>8</v>
      </c>
      <c r="B10" s="8">
        <v>175</v>
      </c>
      <c r="C10" s="9" t="str">
        <f>VLOOKUP($B10,[1]Registration!$A:$E,2,0)</f>
        <v>stephen sharpe</v>
      </c>
      <c r="D10" s="9"/>
      <c r="E10" s="9" t="str">
        <f>VLOOKUP($B10,[1]Registration!$A:$E,4,0)</f>
        <v>Forres Harriers</v>
      </c>
      <c r="F10" s="13" t="str">
        <f>VLOOKUP($B10,[1]Registration!$A:$E,5,0)</f>
        <v>M40</v>
      </c>
      <c r="G10" s="14">
        <v>2.5057870370370373E-2</v>
      </c>
    </row>
    <row r="11" spans="1:7" ht="15.75" x14ac:dyDescent="0.25">
      <c r="A11" s="12">
        <v>9</v>
      </c>
      <c r="B11" s="8">
        <v>1</v>
      </c>
      <c r="C11" s="9" t="str">
        <f>VLOOKUP($B11,[1]Registration!$A:$E,2,0)</f>
        <v>Eoin Coull</v>
      </c>
      <c r="D11" s="9"/>
      <c r="E11" s="9" t="str">
        <f>VLOOKUP($B11,[1]Registration!$A:$E,4,0)</f>
        <v>Ross County AC</v>
      </c>
      <c r="F11" s="13" t="str">
        <f>VLOOKUP($B11,[1]Registration!$A:$E,5,0)</f>
        <v>M40</v>
      </c>
      <c r="G11" s="14">
        <v>2.5416666666666667E-2</v>
      </c>
    </row>
    <row r="12" spans="1:7" ht="15.75" x14ac:dyDescent="0.25">
      <c r="A12" s="12">
        <v>10</v>
      </c>
      <c r="B12" s="8">
        <v>158</v>
      </c>
      <c r="C12" s="9" t="str">
        <f>VLOOKUP($B12,[1]Registration!$A:$E,2,0)</f>
        <v>Jonathan Buchan</v>
      </c>
      <c r="D12" s="9"/>
      <c r="E12" s="9" t="str">
        <f>VLOOKUP($B12,[1]Registration!$A:$E,4,0)</f>
        <v>Fraserburgh Running Club</v>
      </c>
      <c r="F12" s="13" t="str">
        <f>VLOOKUP($B12,[1]Registration!$A:$E,5,0)</f>
        <v>MU20</v>
      </c>
      <c r="G12" s="14">
        <v>2.5567129629629634E-2</v>
      </c>
    </row>
    <row r="13" spans="1:7" ht="15.75" x14ac:dyDescent="0.25">
      <c r="A13" s="12">
        <v>11</v>
      </c>
      <c r="B13" s="8">
        <v>96</v>
      </c>
      <c r="C13" s="9" t="str">
        <f>VLOOKUP($B13,[1]Registration!$A:$E,2,0)</f>
        <v>Jonathan Ward</v>
      </c>
      <c r="D13" s="9"/>
      <c r="E13" s="9" t="str">
        <f>VLOOKUP($B13,[1]Registration!$A:$E,4,0)</f>
        <v>Moray Road Runners</v>
      </c>
      <c r="F13" s="13" t="str">
        <f>VLOOKUP($B13,[1]Registration!$A:$E,5,0)</f>
        <v>M</v>
      </c>
      <c r="G13" s="14">
        <v>2.5578703703703704E-2</v>
      </c>
    </row>
    <row r="14" spans="1:7" ht="15.75" x14ac:dyDescent="0.25">
      <c r="A14" s="12">
        <v>12</v>
      </c>
      <c r="B14" s="8">
        <v>118</v>
      </c>
      <c r="C14" s="9" t="str">
        <f>VLOOKUP($B14,[1]Registration!$A:$E,2,0)</f>
        <v>Jonathon Pritchard</v>
      </c>
      <c r="D14" s="9"/>
      <c r="E14" s="9" t="str">
        <f>VLOOKUP($B14,[1]Registration!$A:$E,4,0)</f>
        <v>Stornoway Running and Athletics Club</v>
      </c>
      <c r="F14" s="13" t="str">
        <f>VLOOKUP($B14,[1]Registration!$A:$E,5,0)</f>
        <v>M40</v>
      </c>
      <c r="G14" s="14">
        <v>2.56712962962963E-2</v>
      </c>
    </row>
    <row r="15" spans="1:7" ht="15.75" x14ac:dyDescent="0.25">
      <c r="A15" s="12">
        <v>13</v>
      </c>
      <c r="B15" s="8">
        <v>113</v>
      </c>
      <c r="C15" s="9" t="str">
        <f>VLOOKUP($B15,[1]Registration!$A:$E,2,0)</f>
        <v>Murdo Mackenzie</v>
      </c>
      <c r="D15" s="9"/>
      <c r="E15" s="9" t="str">
        <f>VLOOKUP($B15,[1]Registration!$A:$E,4,0)</f>
        <v>Stornoway Running &amp; Athletics Club</v>
      </c>
      <c r="F15" s="13" t="str">
        <f>VLOOKUP($B15,[1]Registration!$A:$E,5,0)</f>
        <v>M</v>
      </c>
      <c r="G15" s="14">
        <v>2.5752314814814815E-2</v>
      </c>
    </row>
    <row r="16" spans="1:7" ht="15.75" x14ac:dyDescent="0.25">
      <c r="A16" s="12">
        <v>14</v>
      </c>
      <c r="B16" s="8">
        <v>114</v>
      </c>
      <c r="C16" s="9" t="str">
        <f>VLOOKUP($B16,[1]Registration!$A:$E,2,0)</f>
        <v>Kayleigh Jarrett</v>
      </c>
      <c r="D16" s="9"/>
      <c r="E16" s="9" t="str">
        <f>VLOOKUP($B16,[1]Registration!$A:$E,4,0)</f>
        <v>Elgin AAC</v>
      </c>
      <c r="F16" s="13" t="str">
        <f>VLOOKUP($B16,[1]Registration!$A:$E,5,0)</f>
        <v>F</v>
      </c>
      <c r="G16" s="14">
        <v>2.5798611111111109E-2</v>
      </c>
    </row>
    <row r="17" spans="1:7" ht="15.75" x14ac:dyDescent="0.25">
      <c r="A17" s="12">
        <v>15</v>
      </c>
      <c r="B17" s="8">
        <v>127</v>
      </c>
      <c r="C17" s="9" t="str">
        <f>VLOOKUP($B17,[1]Registration!$A:$E,2,0)</f>
        <v>Stephen Carmichael</v>
      </c>
      <c r="D17" s="9"/>
      <c r="E17" s="9" t="str">
        <f>VLOOKUP($B17,[1]Registration!$A:$E,4,0)</f>
        <v>Moray Road Runners</v>
      </c>
      <c r="F17" s="13" t="str">
        <f>VLOOKUP($B17,[1]Registration!$A:$E,5,0)</f>
        <v>M40</v>
      </c>
      <c r="G17" s="14">
        <v>2.5937500000000002E-2</v>
      </c>
    </row>
    <row r="18" spans="1:7" ht="15.75" x14ac:dyDescent="0.25">
      <c r="A18" s="12">
        <v>16</v>
      </c>
      <c r="B18" s="8">
        <v>64</v>
      </c>
      <c r="C18" s="9" t="str">
        <f>VLOOKUP($B18,[1]Registration!$A:$E,2,0)</f>
        <v>Thomas Barron</v>
      </c>
      <c r="D18" s="9"/>
      <c r="E18" s="9" t="str">
        <f>VLOOKUP($B18,[1]Registration!$A:$E,4,0)</f>
        <v>Nairn Road Runners</v>
      </c>
      <c r="F18" s="13" t="str">
        <f>VLOOKUP($B18,[1]Registration!$A:$E,5,0)</f>
        <v>M40</v>
      </c>
      <c r="G18" s="14">
        <v>2.5995370370370367E-2</v>
      </c>
    </row>
    <row r="19" spans="1:7" ht="15.75" x14ac:dyDescent="0.25">
      <c r="A19" s="12">
        <v>17</v>
      </c>
      <c r="B19" s="8">
        <v>70</v>
      </c>
      <c r="C19" s="9" t="str">
        <f>VLOOKUP($B19,[1]Registration!$A:$E,2,0)</f>
        <v>John Anderson</v>
      </c>
      <c r="D19" s="9"/>
      <c r="E19" s="9" t="str">
        <f>VLOOKUP($B19,[1]Registration!$A:$E,4,0)</f>
        <v>Moray Road Runners</v>
      </c>
      <c r="F19" s="13" t="str">
        <f>VLOOKUP($B19,[1]Registration!$A:$E,5,0)</f>
        <v>M</v>
      </c>
      <c r="G19" s="14">
        <v>2.6736111111111113E-2</v>
      </c>
    </row>
    <row r="20" spans="1:7" ht="15.75" x14ac:dyDescent="0.25">
      <c r="A20" s="12">
        <v>18</v>
      </c>
      <c r="B20" s="8">
        <v>63</v>
      </c>
      <c r="C20" s="9" t="str">
        <f>VLOOKUP($B20,[1]Registration!$A:$E,2,0)</f>
        <v>David Adam</v>
      </c>
      <c r="D20" s="9"/>
      <c r="E20" s="9" t="str">
        <f>VLOOKUP($B20,[1]Registration!$A:$E,4,0)</f>
        <v>Moray Road Runners</v>
      </c>
      <c r="F20" s="13" t="str">
        <f>VLOOKUP($B20,[1]Registration!$A:$E,5,0)</f>
        <v>M50</v>
      </c>
      <c r="G20" s="14">
        <v>2.6828703703703702E-2</v>
      </c>
    </row>
    <row r="21" spans="1:7" ht="15.75" x14ac:dyDescent="0.25">
      <c r="A21" s="12">
        <v>19</v>
      </c>
      <c r="B21" s="8">
        <v>93</v>
      </c>
      <c r="C21" s="9" t="str">
        <f>VLOOKUP($B21,[1]Registration!$A:$E,2,0)</f>
        <v>Andy Alexander</v>
      </c>
      <c r="D21" s="9"/>
      <c r="E21" s="9" t="str">
        <f>VLOOKUP($B21,[1]Registration!$A:$E,4,0)</f>
        <v>Moray Road Runners</v>
      </c>
      <c r="F21" s="13" t="str">
        <f>VLOOKUP($B21,[1]Registration!$A:$E,5,0)</f>
        <v>M50</v>
      </c>
      <c r="G21" s="14">
        <v>2.6851851851851849E-2</v>
      </c>
    </row>
    <row r="22" spans="1:7" ht="15.75" x14ac:dyDescent="0.25">
      <c r="A22" s="12">
        <v>20</v>
      </c>
      <c r="B22" s="8">
        <v>156</v>
      </c>
      <c r="C22" s="9" t="str">
        <f>VLOOKUP($B22,[1]Registration!$A:$E,2,0)</f>
        <v>Gary Grant</v>
      </c>
      <c r="D22" s="9"/>
      <c r="E22" s="9">
        <f>VLOOKUP($B22,[1]Registration!$A:$E,4,0)</f>
        <v>0</v>
      </c>
      <c r="F22" s="13" t="str">
        <f>VLOOKUP($B22,[1]Registration!$A:$E,5,0)</f>
        <v>M40</v>
      </c>
      <c r="G22" s="14">
        <v>2.6863425925925926E-2</v>
      </c>
    </row>
    <row r="23" spans="1:7" ht="15.75" x14ac:dyDescent="0.25">
      <c r="A23" s="12">
        <v>21</v>
      </c>
      <c r="B23" s="8">
        <v>61</v>
      </c>
      <c r="C23" s="9" t="str">
        <f>VLOOKUP($B23,[1]Registration!$A:$E,2,0)</f>
        <v>Frankie Barton</v>
      </c>
      <c r="D23" s="9"/>
      <c r="E23" s="9" t="str">
        <f>VLOOKUP($B23,[1]Registration!$A:$E,4,0)</f>
        <v>rONHILL CAMBUSLANG</v>
      </c>
      <c r="F23" s="13" t="str">
        <f>VLOOKUP($B23,[1]Registration!$A:$E,5,0)</f>
        <v>M60</v>
      </c>
      <c r="G23" s="14">
        <v>2.6886574074074077E-2</v>
      </c>
    </row>
    <row r="24" spans="1:7" ht="15.75" x14ac:dyDescent="0.25">
      <c r="A24" s="12">
        <v>22</v>
      </c>
      <c r="B24" s="8">
        <v>45</v>
      </c>
      <c r="C24" s="9" t="str">
        <f>VLOOKUP($B24,[1]Registration!$A:$E,2,0)</f>
        <v>Graham Stephen</v>
      </c>
      <c r="D24" s="9"/>
      <c r="E24" s="9" t="str">
        <f>VLOOKUP($B24,[1]Registration!$A:$E,4,0)</f>
        <v>Moray Road Runners</v>
      </c>
      <c r="F24" s="13" t="str">
        <f>VLOOKUP($B24,[1]Registration!$A:$E,5,0)</f>
        <v>M40</v>
      </c>
      <c r="G24" s="14">
        <v>2.6898148148148147E-2</v>
      </c>
    </row>
    <row r="25" spans="1:7" ht="15.75" x14ac:dyDescent="0.25">
      <c r="A25" s="12">
        <v>23</v>
      </c>
      <c r="B25" s="8">
        <v>65</v>
      </c>
      <c r="C25" s="9" t="str">
        <f>VLOOKUP($B25,[1]Registration!$A:$E,2,0)</f>
        <v>Caroline Marwick</v>
      </c>
      <c r="D25" s="9"/>
      <c r="E25" s="9" t="str">
        <f>VLOOKUP($B25,[1]Registration!$A:$E,4,0)</f>
        <v>Inverness Harriers</v>
      </c>
      <c r="F25" s="13" t="str">
        <f>VLOOKUP($B25,[1]Registration!$A:$E,5,0)</f>
        <v>F</v>
      </c>
      <c r="G25" s="14">
        <v>2.7129629629629632E-2</v>
      </c>
    </row>
    <row r="26" spans="1:7" ht="15.75" x14ac:dyDescent="0.25">
      <c r="A26" s="12">
        <v>24</v>
      </c>
      <c r="B26" s="8">
        <v>39</v>
      </c>
      <c r="C26" s="9" t="str">
        <f>VLOOKUP($B26,[1]Registration!$A:$E,2,0)</f>
        <v>Brian Urquhart</v>
      </c>
      <c r="D26" s="9"/>
      <c r="E26" s="9">
        <f>VLOOKUP($B26,[1]Registration!$A:$E,4,0)</f>
        <v>0</v>
      </c>
      <c r="F26" s="13" t="str">
        <f>VLOOKUP($B26,[1]Registration!$A:$E,5,0)</f>
        <v>M60</v>
      </c>
      <c r="G26" s="14">
        <v>2.7418981481481485E-2</v>
      </c>
    </row>
    <row r="27" spans="1:7" ht="15.75" x14ac:dyDescent="0.25">
      <c r="A27" s="15">
        <v>25</v>
      </c>
      <c r="B27" s="8">
        <v>62</v>
      </c>
      <c r="C27" s="9" t="str">
        <f>VLOOKUP($B27,[1]Registration!$A:$E,2,0)</f>
        <v>Gary Sweeney</v>
      </c>
      <c r="D27" s="9"/>
      <c r="E27" s="9" t="str">
        <f>VLOOKUP($B27,[1]Registration!$A:$E,4,0)</f>
        <v>Moray Road Runners</v>
      </c>
      <c r="F27" s="13" t="str">
        <f>VLOOKUP($B27,[1]Registration!$A:$E,5,0)</f>
        <v>M</v>
      </c>
      <c r="G27" s="14">
        <v>2.7534722222222221E-2</v>
      </c>
    </row>
    <row r="28" spans="1:7" ht="16.5" thickBot="1" x14ac:dyDescent="0.3">
      <c r="A28" s="12">
        <v>26</v>
      </c>
      <c r="B28" s="16">
        <v>116</v>
      </c>
      <c r="C28" s="9" t="str">
        <f>VLOOKUP($B28,[1]Registration!$A:$E,2,0)</f>
        <v>Alexander Gordon</v>
      </c>
      <c r="D28" s="9"/>
      <c r="E28" s="9" t="str">
        <f>VLOOKUP($B28,[1]Registration!$A:$E,4,0)</f>
        <v>Garioch Gazelles</v>
      </c>
      <c r="F28" s="13" t="str">
        <f>VLOOKUP($B28,[1]Registration!$A:$E,5,0)</f>
        <v>M</v>
      </c>
      <c r="G28" s="14">
        <v>2.7604166666666666E-2</v>
      </c>
    </row>
    <row r="29" spans="1:7" ht="15.75" x14ac:dyDescent="0.25">
      <c r="A29" s="12">
        <v>27</v>
      </c>
      <c r="B29" s="8">
        <v>95</v>
      </c>
      <c r="C29" s="9" t="str">
        <f>VLOOKUP($B29,[1]Registration!$A:$E,2,0)</f>
        <v>Calum Sinclair</v>
      </c>
      <c r="D29" s="9"/>
      <c r="E29" s="9" t="str">
        <f>VLOOKUP($B29,[1]Registration!$A:$E,4,0)</f>
        <v>Peterhead Athletics Club</v>
      </c>
      <c r="F29" s="13" t="str">
        <f>VLOOKUP($B29,[1]Registration!$A:$E,5,0)</f>
        <v>M</v>
      </c>
      <c r="G29" s="14">
        <v>2.763888888888889E-2</v>
      </c>
    </row>
    <row r="30" spans="1:7" ht="15.75" x14ac:dyDescent="0.25">
      <c r="A30" s="15">
        <v>28</v>
      </c>
      <c r="B30" s="8">
        <v>79</v>
      </c>
      <c r="C30" s="9" t="str">
        <f>VLOOKUP($B30,[1]Registration!$A:$E,2,0)</f>
        <v>Aaron Green</v>
      </c>
      <c r="D30" s="9"/>
      <c r="E30" s="9" t="str">
        <f>VLOOKUP($B30,[1]Registration!$A:$E,4,0)</f>
        <v>Moray Road Runners</v>
      </c>
      <c r="F30" s="13" t="str">
        <f>VLOOKUP($B30,[1]Registration!$A:$E,5,0)</f>
        <v>M40</v>
      </c>
      <c r="G30" s="14">
        <v>2.7881944444444445E-2</v>
      </c>
    </row>
    <row r="31" spans="1:7" ht="15.75" x14ac:dyDescent="0.25">
      <c r="A31" s="12">
        <v>29</v>
      </c>
      <c r="B31" s="8">
        <v>170</v>
      </c>
      <c r="C31" s="9" t="str">
        <f>VLOOKUP($B31,[1]Registration!$A:$E,2,0)</f>
        <v>Colin Green</v>
      </c>
      <c r="D31" s="9"/>
      <c r="E31" s="9" t="str">
        <f>VLOOKUP($B31,[1]Registration!$A:$E,4,0)</f>
        <v>Moray Road Runners</v>
      </c>
      <c r="F31" s="13" t="str">
        <f>VLOOKUP($B31,[1]Registration!$A:$E,5,0)</f>
        <v>M40</v>
      </c>
      <c r="G31" s="14">
        <v>2.7893518518518515E-2</v>
      </c>
    </row>
    <row r="32" spans="1:7" ht="15.75" x14ac:dyDescent="0.25">
      <c r="A32" s="12">
        <v>30</v>
      </c>
      <c r="B32" s="8">
        <v>32</v>
      </c>
      <c r="C32" s="9" t="str">
        <f>VLOOKUP($B32,[1]Registration!$A:$E,2,0)</f>
        <v>Michelle Slater</v>
      </c>
      <c r="D32" s="9"/>
      <c r="E32" s="9" t="str">
        <f>VLOOKUP($B32,[1]Registration!$A:$E,4,0)</f>
        <v>Moray Road Runners</v>
      </c>
      <c r="F32" s="13" t="str">
        <f>VLOOKUP($B32,[1]Registration!$A:$E,5,0)</f>
        <v>F40</v>
      </c>
      <c r="G32" s="14">
        <v>2.826388888888889E-2</v>
      </c>
    </row>
    <row r="33" spans="1:7" ht="15.75" x14ac:dyDescent="0.25">
      <c r="A33" s="15">
        <v>31</v>
      </c>
      <c r="B33" s="8">
        <v>163</v>
      </c>
      <c r="C33" s="9" t="str">
        <f>VLOOKUP($B33,[1]Registration!$A:$E,2,0)</f>
        <v>Nigel Williams</v>
      </c>
      <c r="D33" s="9"/>
      <c r="E33" s="9" t="str">
        <f>VLOOKUP($B33,[1]Registration!$A:$E,4,0)</f>
        <v>Moray Road Runners</v>
      </c>
      <c r="F33" s="13" t="str">
        <f>VLOOKUP($B33,[1]Registration!$A:$E,5,0)</f>
        <v>M50</v>
      </c>
      <c r="G33" s="14">
        <v>2.8321759259259258E-2</v>
      </c>
    </row>
    <row r="34" spans="1:7" ht="15.75" x14ac:dyDescent="0.25">
      <c r="A34" s="12">
        <v>32</v>
      </c>
      <c r="B34" s="8">
        <v>82</v>
      </c>
      <c r="C34" s="9" t="str">
        <f>VLOOKUP($B34,[1]Registration!$A:$E,2,0)</f>
        <v>Kate Comisso</v>
      </c>
      <c r="D34" s="9"/>
      <c r="E34" s="9" t="str">
        <f>VLOOKUP($B34,[1]Registration!$A:$E,4,0)</f>
        <v>Ross County AC</v>
      </c>
      <c r="F34" s="13" t="str">
        <f>VLOOKUP($B34,[1]Registration!$A:$E,5,0)</f>
        <v>F40</v>
      </c>
      <c r="G34" s="14">
        <v>2.8449074074074075E-2</v>
      </c>
    </row>
    <row r="35" spans="1:7" ht="15.75" x14ac:dyDescent="0.25">
      <c r="A35" s="12">
        <v>33</v>
      </c>
      <c r="B35" s="8">
        <v>51</v>
      </c>
      <c r="C35" s="9" t="str">
        <f>VLOOKUP($B35,[1]Registration!$A:$E,2,0)</f>
        <v>David Munro</v>
      </c>
      <c r="D35" s="9"/>
      <c r="E35" s="9">
        <f>VLOOKUP($B35,[1]Registration!$A:$E,4,0)</f>
        <v>0</v>
      </c>
      <c r="F35" s="13" t="str">
        <f>VLOOKUP($B35,[1]Registration!$A:$E,5,0)</f>
        <v>M</v>
      </c>
      <c r="G35" s="14">
        <v>2.8472222222222222E-2</v>
      </c>
    </row>
    <row r="36" spans="1:7" ht="15.75" x14ac:dyDescent="0.25">
      <c r="A36" s="15">
        <v>34</v>
      </c>
      <c r="B36" s="8">
        <v>88</v>
      </c>
      <c r="C36" s="9" t="str">
        <f>VLOOKUP($B36,[1]Registration!$A:$E,2,0)</f>
        <v>Duncan Abernethy</v>
      </c>
      <c r="D36" s="9"/>
      <c r="E36" s="9" t="str">
        <f>VLOOKUP($B36,[1]Registration!$A:$E,4,0)</f>
        <v>Fraserburgh Running Club</v>
      </c>
      <c r="F36" s="13" t="str">
        <f>VLOOKUP($B36,[1]Registration!$A:$E,5,0)</f>
        <v>M40</v>
      </c>
      <c r="G36" s="14">
        <v>2.8483796296296295E-2</v>
      </c>
    </row>
    <row r="37" spans="1:7" ht="15.75" x14ac:dyDescent="0.25">
      <c r="A37" s="12">
        <v>35</v>
      </c>
      <c r="B37" s="8">
        <v>151</v>
      </c>
      <c r="C37" s="9" t="str">
        <f>VLOOKUP($B37,[1]Registration!$A:$E,2,0)</f>
        <v>Robert Maclean</v>
      </c>
      <c r="D37" s="9"/>
      <c r="E37" s="9" t="str">
        <f>VLOOKUP($B37,[1]Registration!$A:$E,4,0)</f>
        <v>Ross County AC</v>
      </c>
      <c r="F37" s="13" t="str">
        <f>VLOOKUP($B37,[1]Registration!$A:$E,5,0)</f>
        <v>M50</v>
      </c>
      <c r="G37" s="14">
        <v>2.8483796296296295E-2</v>
      </c>
    </row>
    <row r="38" spans="1:7" ht="15.75" x14ac:dyDescent="0.25">
      <c r="A38" s="12">
        <v>36</v>
      </c>
      <c r="B38" s="8">
        <v>90</v>
      </c>
      <c r="C38" s="9" t="str">
        <f>VLOOKUP($B38,[1]Registration!$A:$E,2,0)</f>
        <v>Scott Teasdale</v>
      </c>
      <c r="D38" s="9"/>
      <c r="E38" s="9">
        <f>VLOOKUP($B38,[1]Registration!$A:$E,4,0)</f>
        <v>0</v>
      </c>
      <c r="F38" s="13" t="str">
        <f>VLOOKUP($B38,[1]Registration!$A:$E,5,0)</f>
        <v>M</v>
      </c>
      <c r="G38" s="14">
        <v>2.8611111111111115E-2</v>
      </c>
    </row>
    <row r="39" spans="1:7" ht="15.75" x14ac:dyDescent="0.25">
      <c r="A39" s="15">
        <v>37</v>
      </c>
      <c r="B39" s="8">
        <v>8</v>
      </c>
      <c r="C39" s="9" t="str">
        <f>VLOOKUP($B39,[1]Registration!$A:$E,2,0)</f>
        <v>Paul Meldrum</v>
      </c>
      <c r="D39" s="9"/>
      <c r="E39" s="9" t="str">
        <f>VLOOKUP($B39,[1]Registration!$A:$E,4,0)</f>
        <v>Moray Road Runners</v>
      </c>
      <c r="F39" s="13" t="str">
        <f>VLOOKUP($B39,[1]Registration!$A:$E,5,0)</f>
        <v>M40</v>
      </c>
      <c r="G39" s="14">
        <v>2.8749999999999998E-2</v>
      </c>
    </row>
    <row r="40" spans="1:7" ht="15.75" x14ac:dyDescent="0.25">
      <c r="A40" s="12">
        <v>38</v>
      </c>
      <c r="B40" s="8">
        <v>49</v>
      </c>
      <c r="C40" s="9" t="str">
        <f>VLOOKUP($B40,[1]Registration!$A:$E,2,0)</f>
        <v>David Godfrey</v>
      </c>
      <c r="D40" s="9"/>
      <c r="E40" s="9">
        <f>VLOOKUP($B40,[1]Registration!$A:$E,4,0)</f>
        <v>0</v>
      </c>
      <c r="F40" s="13" t="str">
        <f>VLOOKUP($B40,[1]Registration!$A:$E,5,0)</f>
        <v>M50</v>
      </c>
      <c r="G40" s="14">
        <v>2.8807870370370373E-2</v>
      </c>
    </row>
    <row r="41" spans="1:7" ht="15.75" x14ac:dyDescent="0.25">
      <c r="A41" s="12">
        <v>39</v>
      </c>
      <c r="B41" s="8">
        <v>40</v>
      </c>
      <c r="C41" s="9" t="str">
        <f>VLOOKUP($B41,[1]Registration!$A:$E,2,0)</f>
        <v>Sandy MacKenzie</v>
      </c>
      <c r="D41" s="9"/>
      <c r="E41" s="9" t="str">
        <f>VLOOKUP($B41,[1]Registration!$A:$E,4,0)</f>
        <v>Ross County AC</v>
      </c>
      <c r="F41" s="13" t="str">
        <f>VLOOKUP($B41,[1]Registration!$A:$E,5,0)</f>
        <v>M50</v>
      </c>
      <c r="G41" s="14">
        <v>2.8935185185185185E-2</v>
      </c>
    </row>
    <row r="42" spans="1:7" ht="15.75" x14ac:dyDescent="0.25">
      <c r="A42" s="15">
        <v>40</v>
      </c>
      <c r="B42" s="8">
        <v>138</v>
      </c>
      <c r="C42" s="9" t="str">
        <f>VLOOKUP($B42,[1]Registration!$A:$E,2,0)</f>
        <v>Charlie Denham</v>
      </c>
      <c r="D42" s="9"/>
      <c r="E42" s="9" t="str">
        <f>VLOOKUP($B42,[1]Registration!$A:$E,4,0)</f>
        <v>Fleet Feet Triathletes</v>
      </c>
      <c r="F42" s="13" t="str">
        <f>VLOOKUP($B42,[1]Registration!$A:$E,5,0)</f>
        <v>M</v>
      </c>
      <c r="G42" s="14">
        <v>2.9050925925925928E-2</v>
      </c>
    </row>
    <row r="43" spans="1:7" ht="15.75" x14ac:dyDescent="0.25">
      <c r="A43" s="12">
        <v>41</v>
      </c>
      <c r="B43" s="8">
        <v>99</v>
      </c>
      <c r="C43" s="9" t="str">
        <f>VLOOKUP($B43,[1]Registration!$A:$E,2,0)</f>
        <v>Stuart MacCulloch</v>
      </c>
      <c r="D43" s="9"/>
      <c r="E43" s="9" t="str">
        <f>VLOOKUP($B43,[1]Registration!$A:$E,4,0)</f>
        <v>Inverness Harriers</v>
      </c>
      <c r="F43" s="13" t="str">
        <f>VLOOKUP($B43,[1]Registration!$A:$E,5,0)</f>
        <v>M</v>
      </c>
      <c r="G43" s="14">
        <v>2.9085648148148149E-2</v>
      </c>
    </row>
    <row r="44" spans="1:7" ht="15.75" x14ac:dyDescent="0.25">
      <c r="A44" s="12">
        <v>42</v>
      </c>
      <c r="B44" s="8">
        <v>98</v>
      </c>
      <c r="C44" s="9" t="str">
        <f>VLOOKUP($B44,[1]Registration!$A:$E,2,0)</f>
        <v>Calum Ross</v>
      </c>
      <c r="D44" s="9"/>
      <c r="E44" s="9" t="str">
        <f>VLOOKUP($B44,[1]Registration!$A:$E,4,0)</f>
        <v>Moray Road Runners</v>
      </c>
      <c r="F44" s="13" t="str">
        <f>VLOOKUP($B44,[1]Registration!$A:$E,5,0)</f>
        <v>M</v>
      </c>
      <c r="G44" s="14">
        <v>2.9189814814814811E-2</v>
      </c>
    </row>
    <row r="45" spans="1:7" ht="15.75" x14ac:dyDescent="0.25">
      <c r="A45" s="15">
        <v>43</v>
      </c>
      <c r="B45" s="8">
        <v>29</v>
      </c>
      <c r="C45" s="9" t="str">
        <f>VLOOKUP($B45,[1]Registration!$A:$E,2,0)</f>
        <v>Steven Mackenzie</v>
      </c>
      <c r="D45" s="9"/>
      <c r="E45" s="9" t="str">
        <f>VLOOKUP($B45,[1]Registration!$A:$E,4,0)</f>
        <v>None</v>
      </c>
      <c r="F45" s="13" t="str">
        <f>VLOOKUP($B45,[1]Registration!$A:$E,5,0)</f>
        <v>M</v>
      </c>
      <c r="G45" s="14">
        <v>2.9201388888888888E-2</v>
      </c>
    </row>
    <row r="46" spans="1:7" ht="15.75" x14ac:dyDescent="0.25">
      <c r="A46" s="12">
        <v>44</v>
      </c>
      <c r="B46" s="8">
        <v>184</v>
      </c>
      <c r="C46" s="9" t="str">
        <f>VLOOKUP($B46,[1]Registration!$A:$E,2,0)</f>
        <v>Emma Barr</v>
      </c>
      <c r="D46" s="9"/>
      <c r="E46" s="9">
        <f>VLOOKUP($B46,[1]Registration!$A:$E,4,0)</f>
        <v>0</v>
      </c>
      <c r="F46" s="13" t="str">
        <f>VLOOKUP($B46,[1]Registration!$A:$E,5,0)</f>
        <v>F40</v>
      </c>
      <c r="G46" s="14">
        <v>2.9363425925925921E-2</v>
      </c>
    </row>
    <row r="47" spans="1:7" ht="15.75" x14ac:dyDescent="0.25">
      <c r="A47" s="12">
        <v>45</v>
      </c>
      <c r="B47" s="8">
        <v>52</v>
      </c>
      <c r="C47" s="9" t="str">
        <f>VLOOKUP($B47,[1]Registration!$A:$E,2,0)</f>
        <v>Marc Wilson</v>
      </c>
      <c r="D47" s="9"/>
      <c r="E47" s="9">
        <f>VLOOKUP($B47,[1]Registration!$A:$E,4,0)</f>
        <v>0</v>
      </c>
      <c r="F47" s="13" t="str">
        <f>VLOOKUP($B47,[1]Registration!$A:$E,5,0)</f>
        <v>M</v>
      </c>
      <c r="G47" s="14">
        <v>2.974537037037037E-2</v>
      </c>
    </row>
    <row r="48" spans="1:7" ht="15.75" x14ac:dyDescent="0.25">
      <c r="A48" s="15">
        <v>46</v>
      </c>
      <c r="B48" s="8">
        <v>132</v>
      </c>
      <c r="C48" s="9" t="str">
        <f>VLOOKUP($B48,[1]Registration!$A:$E,2,0)</f>
        <v>ERIC SIMPSON</v>
      </c>
      <c r="D48" s="9"/>
      <c r="E48" s="9" t="str">
        <f>VLOOKUP($B48,[1]Registration!$A:$E,4,0)</f>
        <v>JSK Running Club</v>
      </c>
      <c r="F48" s="13" t="str">
        <f>VLOOKUP($B48,[1]Registration!$A:$E,5,0)</f>
        <v>M60</v>
      </c>
      <c r="G48" s="14">
        <v>2.991898148148148E-2</v>
      </c>
    </row>
    <row r="49" spans="1:7" ht="15.75" x14ac:dyDescent="0.25">
      <c r="A49" s="12">
        <v>47</v>
      </c>
      <c r="B49" s="8">
        <v>66</v>
      </c>
      <c r="C49" s="9" t="str">
        <f>VLOOKUP($B49,[1]Registration!$A:$E,2,0)</f>
        <v>Murray Wright</v>
      </c>
      <c r="D49" s="9"/>
      <c r="E49" s="9" t="str">
        <f>VLOOKUP($B49,[1]Registration!$A:$E,4,0)</f>
        <v>None</v>
      </c>
      <c r="F49" s="13" t="str">
        <f>VLOOKUP($B49,[1]Registration!$A:$E,5,0)</f>
        <v>M</v>
      </c>
      <c r="G49" s="14">
        <v>2.9965277777777775E-2</v>
      </c>
    </row>
    <row r="50" spans="1:7" ht="15.75" x14ac:dyDescent="0.25">
      <c r="A50" s="12">
        <v>48</v>
      </c>
      <c r="B50" s="8">
        <v>124</v>
      </c>
      <c r="C50" s="9" t="str">
        <f>VLOOKUP($B50,[1]Registration!$A:$E,2,0)</f>
        <v>Iain Macdonald</v>
      </c>
      <c r="D50" s="9"/>
      <c r="E50" s="9" t="str">
        <f>VLOOKUP($B50,[1]Registration!$A:$E,4,0)</f>
        <v>Moray Road Runners</v>
      </c>
      <c r="F50" s="13" t="str">
        <f>VLOOKUP($B50,[1]Registration!$A:$E,5,0)</f>
        <v>M50</v>
      </c>
      <c r="G50" s="14">
        <v>3.0092592592592591E-2</v>
      </c>
    </row>
    <row r="51" spans="1:7" ht="15.75" x14ac:dyDescent="0.25">
      <c r="A51" s="15">
        <v>49</v>
      </c>
      <c r="B51" s="8">
        <v>179</v>
      </c>
      <c r="C51" s="9" t="str">
        <f>VLOOKUP($B51,[1]Registration!$A:$E,2,0)</f>
        <v>William Goodfellow</v>
      </c>
      <c r="D51" s="9"/>
      <c r="E51" s="9" t="str">
        <f>VLOOKUP($B51,[1]Registration!$A:$E,4,0)</f>
        <v>Moray Road Runners</v>
      </c>
      <c r="F51" s="13" t="str">
        <f>VLOOKUP($B51,[1]Registration!$A:$E,5,0)</f>
        <v>M50</v>
      </c>
      <c r="G51" s="14">
        <v>3.0092592592592591E-2</v>
      </c>
    </row>
    <row r="52" spans="1:7" ht="15.75" x14ac:dyDescent="0.25">
      <c r="A52" s="12">
        <v>50</v>
      </c>
      <c r="B52" s="8">
        <v>13</v>
      </c>
      <c r="C52" s="9" t="str">
        <f>VLOOKUP($B52,[1]Registration!$A:$E,2,0)</f>
        <v>Alex Sutherland</v>
      </c>
      <c r="D52" s="9"/>
      <c r="E52" s="9" t="str">
        <f>VLOOKUP($B52,[1]Registration!$A:$E,4,0)</f>
        <v>Inverness Harriers</v>
      </c>
      <c r="F52" s="13" t="str">
        <f>VLOOKUP($B52,[1]Registration!$A:$E,5,0)</f>
        <v>M60</v>
      </c>
      <c r="G52" s="14">
        <v>3.0162037037037032E-2</v>
      </c>
    </row>
    <row r="53" spans="1:7" ht="15.75" x14ac:dyDescent="0.25">
      <c r="A53" s="12">
        <v>51</v>
      </c>
      <c r="B53" s="8">
        <v>167</v>
      </c>
      <c r="C53" s="9" t="str">
        <f>VLOOKUP($B53,[1]Registration!$A:$E,2,0)</f>
        <v>Emily Andrew</v>
      </c>
      <c r="D53" s="9"/>
      <c r="E53" s="9" t="str">
        <f>VLOOKUP($B53,[1]Registration!$A:$E,4,0)</f>
        <v>Inverness Harriers</v>
      </c>
      <c r="F53" s="13" t="str">
        <f>VLOOKUP($B53,[1]Registration!$A:$E,5,0)</f>
        <v>FU20</v>
      </c>
      <c r="G53" s="14">
        <v>3.0219907407407407E-2</v>
      </c>
    </row>
    <row r="54" spans="1:7" ht="15.75" x14ac:dyDescent="0.25">
      <c r="A54" s="15">
        <v>52</v>
      </c>
      <c r="B54" s="8">
        <v>153</v>
      </c>
      <c r="C54" s="9" t="str">
        <f>VLOOKUP($B54,[1]Registration!$A:$E,2,0)</f>
        <v>Gary Macfadyen</v>
      </c>
      <c r="D54" s="9"/>
      <c r="E54" s="9" t="str">
        <f>VLOOKUP($B54,[1]Registration!$A:$E,4,0)</f>
        <v>Forres Harriers</v>
      </c>
      <c r="F54" s="13" t="str">
        <f>VLOOKUP($B54,[1]Registration!$A:$E,5,0)</f>
        <v>M50</v>
      </c>
      <c r="G54" s="14">
        <v>3.0231481481481481E-2</v>
      </c>
    </row>
    <row r="55" spans="1:7" ht="15.75" x14ac:dyDescent="0.25">
      <c r="A55" s="12">
        <v>53</v>
      </c>
      <c r="B55" s="8">
        <v>53</v>
      </c>
      <c r="C55" s="9" t="str">
        <f>VLOOKUP($B55,[1]Registration!$A:$E,2,0)</f>
        <v>Lindsay Grant</v>
      </c>
      <c r="D55" s="9"/>
      <c r="E55" s="9" t="str">
        <f>VLOOKUP($B55,[1]Registration!$A:$E,4,0)</f>
        <v>Fortes Harriers</v>
      </c>
      <c r="F55" s="13" t="str">
        <f>VLOOKUP($B55,[1]Registration!$A:$E,5,0)</f>
        <v>M50</v>
      </c>
      <c r="G55" s="14">
        <v>3.0324074074074073E-2</v>
      </c>
    </row>
    <row r="56" spans="1:7" ht="15.75" x14ac:dyDescent="0.25">
      <c r="A56" s="12">
        <v>54</v>
      </c>
      <c r="B56" s="8">
        <v>7</v>
      </c>
      <c r="C56" s="9" t="str">
        <f>VLOOKUP($B56,[1]Registration!$A:$E,2,0)</f>
        <v>Steven Smith</v>
      </c>
      <c r="D56" s="9"/>
      <c r="E56" s="9" t="str">
        <f>VLOOKUP($B56,[1]Registration!$A:$E,4,0)</f>
        <v>Jog Scotland Inverness</v>
      </c>
      <c r="F56" s="13" t="str">
        <f>VLOOKUP($B56,[1]Registration!$A:$E,5,0)</f>
        <v>M</v>
      </c>
      <c r="G56" s="14">
        <v>3.0405092592592591E-2</v>
      </c>
    </row>
    <row r="57" spans="1:7" ht="15.75" x14ac:dyDescent="0.25">
      <c r="A57" s="15">
        <v>55</v>
      </c>
      <c r="B57" s="8">
        <v>144</v>
      </c>
      <c r="C57" s="9" t="str">
        <f>VLOOKUP($B57,[1]Registration!$A:$E,2,0)</f>
        <v>Lee Edwardson</v>
      </c>
      <c r="D57" s="9"/>
      <c r="E57" s="9" t="str">
        <f>VLOOKUP($B57,[1]Registration!$A:$E,4,0)</f>
        <v>Moray Road Runners</v>
      </c>
      <c r="F57" s="13" t="str">
        <f>VLOOKUP($B57,[1]Registration!$A:$E,5,0)</f>
        <v>M40</v>
      </c>
      <c r="G57" s="14">
        <v>3.0486111111111113E-2</v>
      </c>
    </row>
    <row r="58" spans="1:7" ht="15.75" x14ac:dyDescent="0.25">
      <c r="A58" s="12">
        <v>56</v>
      </c>
      <c r="B58" s="8">
        <v>17</v>
      </c>
      <c r="C58" s="9" t="str">
        <f>VLOOKUP($B58,[1]Registration!$A:$E,2,0)</f>
        <v>Robert Bruce</v>
      </c>
      <c r="D58" s="9"/>
      <c r="E58" s="9" t="str">
        <f>VLOOKUP($B58,[1]Registration!$A:$E,4,0)</f>
        <v>Moray Road Runners</v>
      </c>
      <c r="F58" s="13" t="str">
        <f>VLOOKUP($B58,[1]Registration!$A:$E,5,0)</f>
        <v>M50</v>
      </c>
      <c r="G58" s="14">
        <v>3.0717592592592591E-2</v>
      </c>
    </row>
    <row r="59" spans="1:7" ht="15.75" x14ac:dyDescent="0.25">
      <c r="A59" s="12">
        <v>57</v>
      </c>
      <c r="B59" s="8">
        <v>126</v>
      </c>
      <c r="C59" s="9" t="str">
        <f>VLOOKUP($B59,[1]Registration!$A:$E,2,0)</f>
        <v>Garry Henderson</v>
      </c>
      <c r="D59" s="9"/>
      <c r="E59" s="9" t="str">
        <f>VLOOKUP($B59,[1]Registration!$A:$E,4,0)</f>
        <v>Moray Road Runners</v>
      </c>
      <c r="F59" s="13" t="str">
        <f>VLOOKUP($B59,[1]Registration!$A:$E,5,0)</f>
        <v>M60</v>
      </c>
      <c r="G59" s="14">
        <v>3.0752314814814816E-2</v>
      </c>
    </row>
    <row r="60" spans="1:7" ht="15.75" x14ac:dyDescent="0.25">
      <c r="A60" s="15">
        <v>58</v>
      </c>
      <c r="B60" s="8">
        <v>81</v>
      </c>
      <c r="C60" s="9" t="str">
        <f>VLOOKUP($B60,[1]Registration!$A:$E,2,0)</f>
        <v>Alastair James Blain</v>
      </c>
      <c r="D60" s="9"/>
      <c r="E60" s="9">
        <f>VLOOKUP($B60,[1]Registration!$A:$E,4,0)</f>
        <v>0</v>
      </c>
      <c r="F60" s="13" t="str">
        <f>VLOOKUP($B60,[1]Registration!$A:$E,5,0)</f>
        <v>M50</v>
      </c>
      <c r="G60" s="14">
        <v>3.0902777777777779E-2</v>
      </c>
    </row>
    <row r="61" spans="1:7" ht="15.75" x14ac:dyDescent="0.25">
      <c r="A61" s="12">
        <v>59</v>
      </c>
      <c r="B61" s="8">
        <v>60</v>
      </c>
      <c r="C61" s="9" t="str">
        <f>VLOOKUP($B61,[1]Registration!$A:$E,2,0)</f>
        <v>Justine Blaszk</v>
      </c>
      <c r="D61" s="9"/>
      <c r="E61" s="9" t="str">
        <f>VLOOKUP($B61,[1]Registration!$A:$E,4,0)</f>
        <v>Moray Road Runners</v>
      </c>
      <c r="F61" s="13" t="str">
        <f>VLOOKUP($B61,[1]Registration!$A:$E,5,0)</f>
        <v>F</v>
      </c>
      <c r="G61" s="14">
        <v>3.1053240740740742E-2</v>
      </c>
    </row>
    <row r="62" spans="1:7" ht="15.75" x14ac:dyDescent="0.25">
      <c r="A62" s="12">
        <v>60</v>
      </c>
      <c r="B62" s="8">
        <v>26</v>
      </c>
      <c r="C62" s="9" t="str">
        <f>VLOOKUP($B62,[1]Registration!$A:$E,2,0)</f>
        <v>David Philpott</v>
      </c>
      <c r="D62" s="9"/>
      <c r="E62" s="9">
        <f>VLOOKUP($B62,[1]Registration!$A:$E,4,0)</f>
        <v>0</v>
      </c>
      <c r="F62" s="13" t="str">
        <f>VLOOKUP($B62,[1]Registration!$A:$E,5,0)</f>
        <v>M</v>
      </c>
      <c r="G62" s="14">
        <v>3.1215277777777783E-2</v>
      </c>
    </row>
    <row r="63" spans="1:7" ht="15.75" x14ac:dyDescent="0.25">
      <c r="A63" s="15">
        <v>61</v>
      </c>
      <c r="B63" s="8">
        <v>176</v>
      </c>
      <c r="C63" s="9" t="str">
        <f>VLOOKUP($B63,[1]Registration!$A:$E,2,0)</f>
        <v>Kirstie Rogan</v>
      </c>
      <c r="D63" s="9"/>
      <c r="E63" s="9" t="str">
        <f>VLOOKUP($B63,[1]Registration!$A:$E,4,0)</f>
        <v>Moray Road Runners</v>
      </c>
      <c r="F63" s="13" t="str">
        <f>VLOOKUP($B63,[1]Registration!$A:$E,5,0)</f>
        <v>F</v>
      </c>
      <c r="G63" s="14">
        <v>3.1273148148148147E-2</v>
      </c>
    </row>
    <row r="64" spans="1:7" ht="15.75" x14ac:dyDescent="0.25">
      <c r="A64" s="12">
        <v>62</v>
      </c>
      <c r="B64" s="8">
        <v>143</v>
      </c>
      <c r="C64" s="9" t="str">
        <f>VLOOKUP($B64,[1]Registration!$A:$E,2,0)</f>
        <v>Simon Clark</v>
      </c>
      <c r="D64" s="9"/>
      <c r="E64" s="9">
        <f>VLOOKUP($B64,[1]Registration!$A:$E,4,0)</f>
        <v>0</v>
      </c>
      <c r="F64" s="13" t="str">
        <f>VLOOKUP($B64,[1]Registration!$A:$E,5,0)</f>
        <v>M50</v>
      </c>
      <c r="G64" s="14">
        <v>3.1319444444444448E-2</v>
      </c>
    </row>
    <row r="65" spans="1:7" ht="15.75" x14ac:dyDescent="0.25">
      <c r="A65" s="12">
        <v>63</v>
      </c>
      <c r="B65" s="8">
        <v>154</v>
      </c>
      <c r="C65" s="9" t="str">
        <f>VLOOKUP($B65,[1]Registration!$A:$E,2,0)</f>
        <v>Philip Waite</v>
      </c>
      <c r="D65" s="9"/>
      <c r="E65" s="9" t="str">
        <f>VLOOKUP($B65,[1]Registration!$A:$E,4,0)</f>
        <v>Ross County AC</v>
      </c>
      <c r="F65" s="13" t="str">
        <f>VLOOKUP($B65,[1]Registration!$A:$E,5,0)</f>
        <v>M50</v>
      </c>
      <c r="G65" s="14">
        <v>3.1354166666666662E-2</v>
      </c>
    </row>
    <row r="66" spans="1:7" ht="15.75" x14ac:dyDescent="0.25">
      <c r="A66" s="15">
        <v>64</v>
      </c>
      <c r="B66" s="8">
        <v>72</v>
      </c>
      <c r="C66" s="9" t="str">
        <f>VLOOKUP($B66,[1]Registration!$A:$E,2,0)</f>
        <v>Nicholas Barr</v>
      </c>
      <c r="D66" s="9"/>
      <c r="E66" s="9" t="str">
        <f>VLOOKUP($B66,[1]Registration!$A:$E,4,0)</f>
        <v>Forres Harries</v>
      </c>
      <c r="F66" s="13" t="str">
        <f>VLOOKUP($B66,[1]Registration!$A:$E,5,0)</f>
        <v>M50</v>
      </c>
      <c r="G66" s="14">
        <v>3.1435185185185184E-2</v>
      </c>
    </row>
    <row r="67" spans="1:7" ht="15.75" x14ac:dyDescent="0.25">
      <c r="A67" s="12">
        <v>65</v>
      </c>
      <c r="B67" s="8">
        <v>142</v>
      </c>
      <c r="C67" s="9" t="str">
        <f>VLOOKUP($B67,[1]Registration!$A:$E,2,0)</f>
        <v>Steve Donaghy</v>
      </c>
      <c r="D67" s="9"/>
      <c r="E67" s="9" t="str">
        <f>VLOOKUP($B67,[1]Registration!$A:$E,4,0)</f>
        <v>Moray Road Runners</v>
      </c>
      <c r="F67" s="13" t="str">
        <f>VLOOKUP($B67,[1]Registration!$A:$E,5,0)</f>
        <v>M50</v>
      </c>
      <c r="G67" s="14">
        <v>3.1469907407407412E-2</v>
      </c>
    </row>
    <row r="68" spans="1:7" ht="15.75" x14ac:dyDescent="0.25">
      <c r="A68" s="12">
        <v>66</v>
      </c>
      <c r="B68" s="8">
        <v>57</v>
      </c>
      <c r="C68" s="9" t="str">
        <f>VLOOKUP($B68,[1]Registration!$A:$E,2,0)</f>
        <v>Stewart Murdoch</v>
      </c>
      <c r="D68" s="9"/>
      <c r="E68" s="9" t="str">
        <f>VLOOKUP($B68,[1]Registration!$A:$E,4,0)</f>
        <v>Lourdians Gibraltar</v>
      </c>
      <c r="F68" s="13" t="str">
        <f>VLOOKUP($B68,[1]Registration!$A:$E,5,0)</f>
        <v>M</v>
      </c>
      <c r="G68" s="14">
        <v>3.1481481481481485E-2</v>
      </c>
    </row>
    <row r="69" spans="1:7" ht="15.75" x14ac:dyDescent="0.25">
      <c r="A69" s="15">
        <v>67</v>
      </c>
      <c r="B69" s="8">
        <v>9</v>
      </c>
      <c r="C69" s="9" t="str">
        <f>VLOOKUP($B69,[1]Registration!$A:$E,2,0)</f>
        <v>Brian Milne</v>
      </c>
      <c r="D69" s="9"/>
      <c r="E69" s="9" t="str">
        <f>VLOOKUP($B69,[1]Registration!$A:$E,4,0)</f>
        <v>Morays roadrunners</v>
      </c>
      <c r="F69" s="13" t="str">
        <f>VLOOKUP($B69,[1]Registration!$A:$E,5,0)</f>
        <v>M</v>
      </c>
      <c r="G69" s="14">
        <v>3.1585648148148147E-2</v>
      </c>
    </row>
    <row r="70" spans="1:7" ht="15.75" x14ac:dyDescent="0.25">
      <c r="A70" s="12">
        <v>68</v>
      </c>
      <c r="B70" s="8">
        <v>181</v>
      </c>
      <c r="C70" s="9" t="str">
        <f>VLOOKUP($B70,[1]Registration!$A:$E,2,0)</f>
        <v>Heather Gardiner</v>
      </c>
      <c r="D70" s="9"/>
      <c r="E70" s="9" t="str">
        <f>VLOOKUP($B70,[1]Registration!$A:$E,4,0)</f>
        <v>Inverness Harriers A A C</v>
      </c>
      <c r="F70" s="13" t="str">
        <f>VLOOKUP($B70,[1]Registration!$A:$E,5,0)</f>
        <v>F50</v>
      </c>
      <c r="G70" s="14">
        <v>3.1747685185185184E-2</v>
      </c>
    </row>
    <row r="71" spans="1:7" ht="15.75" x14ac:dyDescent="0.25">
      <c r="A71" s="12">
        <v>69</v>
      </c>
      <c r="B71" s="8">
        <v>122</v>
      </c>
      <c r="C71" s="9" t="str">
        <f>VLOOKUP($B71,[1]Registration!$A:$E,2,0)</f>
        <v>Steve Stewart</v>
      </c>
      <c r="D71" s="9"/>
      <c r="E71" s="9">
        <f>VLOOKUP($B71,[1]Registration!$A:$E,4,0)</f>
        <v>0</v>
      </c>
      <c r="F71" s="13" t="str">
        <f>VLOOKUP($B71,[1]Registration!$A:$E,5,0)</f>
        <v>M50</v>
      </c>
      <c r="G71" s="14">
        <v>3.1817129629629633E-2</v>
      </c>
    </row>
    <row r="72" spans="1:7" ht="15.75" x14ac:dyDescent="0.25">
      <c r="A72" s="15">
        <v>70</v>
      </c>
      <c r="B72" s="8">
        <v>117</v>
      </c>
      <c r="C72" s="9" t="str">
        <f>VLOOKUP($B72,[1]Registration!$A:$E,2,0)</f>
        <v>Scott Miller</v>
      </c>
      <c r="D72" s="9"/>
      <c r="E72" s="9">
        <f>VLOOKUP($B72,[1]Registration!$A:$E,4,0)</f>
        <v>0</v>
      </c>
      <c r="F72" s="13" t="str">
        <f>VLOOKUP($B72,[1]Registration!$A:$E,5,0)</f>
        <v>M</v>
      </c>
      <c r="G72" s="14">
        <v>3.2025462962962964E-2</v>
      </c>
    </row>
    <row r="73" spans="1:7" ht="15.75" x14ac:dyDescent="0.25">
      <c r="A73" s="12">
        <v>71</v>
      </c>
      <c r="B73" s="8">
        <v>71</v>
      </c>
      <c r="C73" s="9" t="str">
        <f>VLOOKUP($B73,[1]Registration!$A:$E,2,0)</f>
        <v>Elizabeth Barr</v>
      </c>
      <c r="D73" s="9"/>
      <c r="E73" s="9">
        <f>VLOOKUP($B73,[1]Registration!$A:$E,4,0)</f>
        <v>0</v>
      </c>
      <c r="F73" s="13" t="str">
        <f>VLOOKUP($B73,[1]Registration!$A:$E,5,0)</f>
        <v>F50</v>
      </c>
      <c r="G73" s="14">
        <v>3.2106481481481479E-2</v>
      </c>
    </row>
    <row r="74" spans="1:7" ht="15.75" x14ac:dyDescent="0.25">
      <c r="A74" s="12">
        <v>72</v>
      </c>
      <c r="B74" s="8">
        <v>73</v>
      </c>
      <c r="C74" s="9" t="str">
        <f>VLOOKUP($B74,[1]Registration!$A:$E,2,0)</f>
        <v>Stewart Donald</v>
      </c>
      <c r="D74" s="9"/>
      <c r="E74" s="9">
        <f>VLOOKUP($B74,[1]Registration!$A:$E,4,0)</f>
        <v>0</v>
      </c>
      <c r="F74" s="13" t="str">
        <f>VLOOKUP($B74,[1]Registration!$A:$E,5,0)</f>
        <v>M60</v>
      </c>
      <c r="G74" s="14">
        <v>3.2372685185185185E-2</v>
      </c>
    </row>
    <row r="75" spans="1:7" ht="15.75" x14ac:dyDescent="0.25">
      <c r="A75" s="15">
        <v>73</v>
      </c>
      <c r="B75" s="8">
        <v>94</v>
      </c>
      <c r="C75" s="9" t="str">
        <f>VLOOKUP($B75,[1]Registration!$A:$E,2,0)</f>
        <v>Andrew Alexander</v>
      </c>
      <c r="D75" s="9"/>
      <c r="E75" s="9" t="str">
        <f>VLOOKUP($B75,[1]Registration!$A:$E,4,0)</f>
        <v>Moray Road Runners</v>
      </c>
      <c r="F75" s="13" t="str">
        <f>VLOOKUP($B75,[1]Registration!$A:$E,5,0)</f>
        <v>M</v>
      </c>
      <c r="G75" s="14">
        <v>3.2395833333333332E-2</v>
      </c>
    </row>
    <row r="76" spans="1:7" ht="15.75" x14ac:dyDescent="0.25">
      <c r="A76" s="12">
        <v>74</v>
      </c>
      <c r="B76" s="8">
        <v>80</v>
      </c>
      <c r="C76" s="9" t="str">
        <f>VLOOKUP($B76,[1]Registration!$A:$E,2,0)</f>
        <v>Sam King</v>
      </c>
      <c r="D76" s="9"/>
      <c r="E76" s="9">
        <f>VLOOKUP($B76,[1]Registration!$A:$E,4,0)</f>
        <v>0</v>
      </c>
      <c r="F76" s="13" t="str">
        <f>VLOOKUP($B76,[1]Registration!$A:$E,5,0)</f>
        <v>F</v>
      </c>
      <c r="G76" s="14">
        <v>3.2708333333333332E-2</v>
      </c>
    </row>
    <row r="77" spans="1:7" ht="15.75" x14ac:dyDescent="0.25">
      <c r="A77" s="12">
        <v>75</v>
      </c>
      <c r="B77" s="8">
        <v>119</v>
      </c>
      <c r="C77" s="9" t="str">
        <f>VLOOKUP($B77,[1]Registration!$A:$E,2,0)</f>
        <v>Colin Youngson</v>
      </c>
      <c r="D77" s="9"/>
      <c r="E77" s="9" t="str">
        <f>VLOOKUP($B77,[1]Registration!$A:$E,4,0)</f>
        <v>Forres Harriers</v>
      </c>
      <c r="F77" s="13" t="str">
        <f>VLOOKUP($B77,[1]Registration!$A:$E,5,0)</f>
        <v>M60</v>
      </c>
      <c r="G77" s="14">
        <v>3.2858796296296296E-2</v>
      </c>
    </row>
    <row r="78" spans="1:7" ht="15.75" x14ac:dyDescent="0.25">
      <c r="A78" s="15">
        <v>76</v>
      </c>
      <c r="B78" s="8">
        <v>6</v>
      </c>
      <c r="C78" s="9" t="str">
        <f>VLOOKUP($B78,[1]Registration!$A:$E,2,0)</f>
        <v>Andy Kidd</v>
      </c>
      <c r="D78" s="9"/>
      <c r="E78" s="9">
        <f>VLOOKUP($B78,[1]Registration!$A:$E,4,0)</f>
        <v>0</v>
      </c>
      <c r="F78" s="13" t="str">
        <f>VLOOKUP($B78,[1]Registration!$A:$E,5,0)</f>
        <v>M50</v>
      </c>
      <c r="G78" s="14">
        <v>3.2974537037037038E-2</v>
      </c>
    </row>
    <row r="79" spans="1:7" ht="15.75" x14ac:dyDescent="0.25">
      <c r="A79" s="12">
        <v>77</v>
      </c>
      <c r="B79" s="8">
        <v>42</v>
      </c>
      <c r="C79" s="9" t="str">
        <f>VLOOKUP($B79,[1]Registration!$A:$E,2,0)</f>
        <v>Carl Walters</v>
      </c>
      <c r="D79" s="9"/>
      <c r="E79" s="9">
        <f>VLOOKUP($B79,[1]Registration!$A:$E,4,0)</f>
        <v>0</v>
      </c>
      <c r="F79" s="13" t="str">
        <f>VLOOKUP($B79,[1]Registration!$A:$E,5,0)</f>
        <v>M</v>
      </c>
      <c r="G79" s="14">
        <v>3.3148148148148149E-2</v>
      </c>
    </row>
    <row r="80" spans="1:7" ht="15.75" x14ac:dyDescent="0.25">
      <c r="A80" s="12">
        <v>78</v>
      </c>
      <c r="B80" s="8">
        <v>145</v>
      </c>
      <c r="C80" s="9" t="str">
        <f>VLOOKUP($B80,[1]Registration!$A:$E,2,0)</f>
        <v>Andrew Keefe</v>
      </c>
      <c r="D80" s="9"/>
      <c r="E80" s="9" t="str">
        <f>VLOOKUP($B80,[1]Registration!$A:$E,4,0)</f>
        <v>Moray Road Runners</v>
      </c>
      <c r="F80" s="13" t="str">
        <f>VLOOKUP($B80,[1]Registration!$A:$E,5,0)</f>
        <v>M</v>
      </c>
      <c r="G80" s="14">
        <v>3.3530092592592591E-2</v>
      </c>
    </row>
    <row r="81" spans="1:7" ht="15.75" x14ac:dyDescent="0.25">
      <c r="A81" s="12">
        <v>79</v>
      </c>
      <c r="B81" s="8">
        <v>165</v>
      </c>
      <c r="C81" s="9" t="str">
        <f>VLOOKUP($B81,[1]Registration!$A:$E,2,0)</f>
        <v>David Mcconnachie</v>
      </c>
      <c r="D81" s="9"/>
      <c r="E81" s="9">
        <f>VLOOKUP($B81,[1]Registration!$A:$E,4,0)</f>
        <v>0</v>
      </c>
      <c r="F81" s="13" t="str">
        <f>VLOOKUP($B81,[1]Registration!$A:$E,5,0)</f>
        <v>M40</v>
      </c>
      <c r="G81" s="14">
        <v>3.3576388888888892E-2</v>
      </c>
    </row>
    <row r="82" spans="1:7" ht="15.75" x14ac:dyDescent="0.25">
      <c r="A82" s="15">
        <v>80</v>
      </c>
      <c r="B82" s="8">
        <v>125</v>
      </c>
      <c r="C82" s="9" t="str">
        <f>VLOOKUP($B82,[1]Registration!$A:$E,2,0)</f>
        <v>Kris Young</v>
      </c>
      <c r="D82" s="9"/>
      <c r="E82" s="9" t="str">
        <f>VLOOKUP($B82,[1]Registration!$A:$E,4,0)</f>
        <v>None</v>
      </c>
      <c r="F82" s="13" t="str">
        <f>VLOOKUP($B82,[1]Registration!$A:$E,5,0)</f>
        <v>F40</v>
      </c>
      <c r="G82" s="14">
        <v>3.3680555555555554E-2</v>
      </c>
    </row>
    <row r="83" spans="1:7" ht="15.75" x14ac:dyDescent="0.25">
      <c r="A83" s="12">
        <v>81</v>
      </c>
      <c r="B83" s="8">
        <v>146</v>
      </c>
      <c r="C83" s="9" t="str">
        <f>VLOOKUP($B83,[1]Registration!$A:$E,2,0)</f>
        <v>Ethan Sheppard</v>
      </c>
      <c r="D83" s="9"/>
      <c r="E83" s="9">
        <f>VLOOKUP($B83,[1]Registration!$A:$E,4,0)</f>
        <v>0</v>
      </c>
      <c r="F83" s="13" t="str">
        <f>VLOOKUP($B83,[1]Registration!$A:$E,5,0)</f>
        <v>M</v>
      </c>
      <c r="G83" s="14">
        <v>3.3831018518518517E-2</v>
      </c>
    </row>
    <row r="84" spans="1:7" ht="15.75" x14ac:dyDescent="0.25">
      <c r="A84" s="12">
        <v>82</v>
      </c>
      <c r="B84" s="8">
        <v>123</v>
      </c>
      <c r="C84" s="9" t="str">
        <f>VLOOKUP($B84,[1]Registration!$A:$E,2,0)</f>
        <v>Timmy Olsen</v>
      </c>
      <c r="D84" s="9"/>
      <c r="E84" s="9" t="str">
        <f>VLOOKUP($B84,[1]Registration!$A:$E,4,0)</f>
        <v>Yorkshire Pudding club</v>
      </c>
      <c r="F84" s="13" t="str">
        <f>VLOOKUP($B84,[1]Registration!$A:$E,5,0)</f>
        <v>M</v>
      </c>
      <c r="G84" s="14">
        <v>3.4004629629629628E-2</v>
      </c>
    </row>
    <row r="85" spans="1:7" ht="15.75" x14ac:dyDescent="0.25">
      <c r="A85" s="15">
        <v>83</v>
      </c>
      <c r="B85" s="8">
        <v>69</v>
      </c>
      <c r="C85" s="9" t="str">
        <f>VLOOKUP($B85,[1]Registration!$A:$E,2,0)</f>
        <v>Clare Nicholas</v>
      </c>
      <c r="D85" s="9"/>
      <c r="E85" s="9" t="str">
        <f>VLOOKUP($B85,[1]Registration!$A:$E,4,0)</f>
        <v>Forres Harriers</v>
      </c>
      <c r="F85" s="13" t="str">
        <f>VLOOKUP($B85,[1]Registration!$A:$E,5,0)</f>
        <v>F50</v>
      </c>
      <c r="G85" s="14">
        <v>3.4039351851851855E-2</v>
      </c>
    </row>
    <row r="86" spans="1:7" ht="15.75" x14ac:dyDescent="0.25">
      <c r="A86" s="12">
        <v>84</v>
      </c>
      <c r="B86" s="8">
        <v>78</v>
      </c>
      <c r="C86" s="9" t="str">
        <f>VLOOKUP($B86,[1]Registration!$A:$E,2,0)</f>
        <v>SUSAN MACLELLAN</v>
      </c>
      <c r="D86" s="9"/>
      <c r="E86" s="9" t="str">
        <f>VLOOKUP($B86,[1]Registration!$A:$E,4,0)</f>
        <v>Tain JS</v>
      </c>
      <c r="F86" s="13" t="str">
        <f>VLOOKUP($B86,[1]Registration!$A:$E,5,0)</f>
        <v>F40</v>
      </c>
      <c r="G86" s="14">
        <v>3.4131944444444444E-2</v>
      </c>
    </row>
    <row r="87" spans="1:7" ht="15.75" x14ac:dyDescent="0.25">
      <c r="A87" s="12">
        <v>85</v>
      </c>
      <c r="B87" s="8">
        <v>67</v>
      </c>
      <c r="C87" s="9" t="str">
        <f>VLOOKUP($B87,[1]Registration!$A:$E,2,0)</f>
        <v>Elizabeth Watson</v>
      </c>
      <c r="D87" s="9"/>
      <c r="E87" s="9" t="str">
        <f>VLOOKUP($B87,[1]Registration!$A:$E,4,0)</f>
        <v>Forres Harriers</v>
      </c>
      <c r="F87" s="13" t="str">
        <f>VLOOKUP($B87,[1]Registration!$A:$E,5,0)</f>
        <v>F50</v>
      </c>
      <c r="G87" s="14">
        <v>3.4178240740740738E-2</v>
      </c>
    </row>
    <row r="88" spans="1:7" ht="15.75" x14ac:dyDescent="0.25">
      <c r="A88" s="15">
        <v>86</v>
      </c>
      <c r="B88" s="8">
        <v>75</v>
      </c>
      <c r="C88" s="9" t="str">
        <f>VLOOKUP($B88,[1]Registration!$A:$E,2,0)</f>
        <v>Colin Cockburn</v>
      </c>
      <c r="D88" s="9"/>
      <c r="E88" s="9">
        <f>VLOOKUP($B88,[1]Registration!$A:$E,4,0)</f>
        <v>0</v>
      </c>
      <c r="F88" s="13" t="str">
        <f>VLOOKUP($B88,[1]Registration!$A:$E,5,0)</f>
        <v>M50</v>
      </c>
      <c r="G88" s="14">
        <v>3.4189814814814819E-2</v>
      </c>
    </row>
    <row r="89" spans="1:7" ht="15.75" x14ac:dyDescent="0.25">
      <c r="A89" s="12">
        <v>87</v>
      </c>
      <c r="B89" s="8">
        <v>47</v>
      </c>
      <c r="C89" s="9" t="str">
        <f>VLOOKUP($B89,[1]Registration!$A:$E,2,0)</f>
        <v>Shona Morrison</v>
      </c>
      <c r="D89" s="9"/>
      <c r="E89" s="9">
        <f>VLOOKUP($B89,[1]Registration!$A:$E,4,0)</f>
        <v>0</v>
      </c>
      <c r="F89" s="13" t="str">
        <f>VLOOKUP($B89,[1]Registration!$A:$E,5,0)</f>
        <v>F</v>
      </c>
      <c r="G89" s="14">
        <v>3.4282407407407407E-2</v>
      </c>
    </row>
    <row r="90" spans="1:7" ht="15.75" x14ac:dyDescent="0.25">
      <c r="A90" s="12">
        <v>88</v>
      </c>
      <c r="B90" s="8">
        <v>129</v>
      </c>
      <c r="C90" s="9" t="str">
        <f>VLOOKUP($B90,[1]Registration!$A:$E,2,0)</f>
        <v>Andy Cruickshank</v>
      </c>
      <c r="D90" s="9"/>
      <c r="E90" s="9" t="str">
        <f>VLOOKUP($B90,[1]Registration!$A:$E,4,0)</f>
        <v>Newburgh Dunes RC</v>
      </c>
      <c r="F90" s="13" t="str">
        <f>VLOOKUP($B90,[1]Registration!$A:$E,5,0)</f>
        <v>M50</v>
      </c>
      <c r="G90" s="14">
        <v>3.4421296296296297E-2</v>
      </c>
    </row>
    <row r="91" spans="1:7" ht="15.75" x14ac:dyDescent="0.25">
      <c r="A91" s="15">
        <v>89</v>
      </c>
      <c r="B91" s="8">
        <v>41</v>
      </c>
      <c r="C91" s="9" t="str">
        <f>VLOOKUP($B91,[1]Registration!$A:$E,2,0)</f>
        <v>Ian Cran</v>
      </c>
      <c r="D91" s="9"/>
      <c r="E91" s="9">
        <f>VLOOKUP($B91,[1]Registration!$A:$E,4,0)</f>
        <v>0</v>
      </c>
      <c r="F91" s="13" t="str">
        <f>VLOOKUP($B91,[1]Registration!$A:$E,5,0)</f>
        <v>M60</v>
      </c>
      <c r="G91" s="14">
        <v>3.4513888888888893E-2</v>
      </c>
    </row>
    <row r="92" spans="1:7" ht="15.75" x14ac:dyDescent="0.25">
      <c r="A92" s="12">
        <v>90</v>
      </c>
      <c r="B92" s="8">
        <v>85</v>
      </c>
      <c r="C92" s="9" t="str">
        <f>VLOOKUP($B92,[1]Registration!$A:$E,2,0)</f>
        <v>Ross Fraser</v>
      </c>
      <c r="D92" s="9"/>
      <c r="E92" s="9" t="str">
        <f>VLOOKUP($B92,[1]Registration!$A:$E,4,0)</f>
        <v>n/a</v>
      </c>
      <c r="F92" s="13" t="str">
        <f>VLOOKUP($B92,[1]Registration!$A:$E,5,0)</f>
        <v>M40</v>
      </c>
      <c r="G92" s="14">
        <v>3.4571759259259253E-2</v>
      </c>
    </row>
    <row r="93" spans="1:7" ht="15.75" x14ac:dyDescent="0.25">
      <c r="A93" s="12">
        <v>91</v>
      </c>
      <c r="B93" s="8">
        <v>77</v>
      </c>
      <c r="C93" s="9" t="str">
        <f>VLOOKUP($B93,[1]Registration!$A:$E,2,0)</f>
        <v>Sandra Connolly</v>
      </c>
      <c r="D93" s="9"/>
      <c r="E93" s="9">
        <f>VLOOKUP($B93,[1]Registration!$A:$E,4,0)</f>
        <v>0</v>
      </c>
      <c r="F93" s="13" t="str">
        <f>VLOOKUP($B93,[1]Registration!$A:$E,5,0)</f>
        <v>F</v>
      </c>
      <c r="G93" s="14">
        <v>3.4861111111111114E-2</v>
      </c>
    </row>
    <row r="94" spans="1:7" ht="15.75" x14ac:dyDescent="0.25">
      <c r="A94" s="15">
        <v>92</v>
      </c>
      <c r="B94" s="8">
        <v>30</v>
      </c>
      <c r="C94" s="9" t="str">
        <f>VLOOKUP($B94,[1]Registration!$A:$E,2,0)</f>
        <v>Michelle Russell</v>
      </c>
      <c r="D94" s="9"/>
      <c r="E94" s="9" t="str">
        <f>VLOOKUP($B94,[1]Registration!$A:$E,4,0)</f>
        <v>Moray Road Runners</v>
      </c>
      <c r="F94" s="13" t="str">
        <f>VLOOKUP($B94,[1]Registration!$A:$E,5,0)</f>
        <v>F</v>
      </c>
      <c r="G94" s="14">
        <v>3.4872685185185187E-2</v>
      </c>
    </row>
    <row r="95" spans="1:7" ht="15.75" x14ac:dyDescent="0.25">
      <c r="A95" s="12">
        <v>93</v>
      </c>
      <c r="B95" s="8">
        <v>35</v>
      </c>
      <c r="C95" s="9" t="str">
        <f>VLOOKUP($B95,[1]Registration!$A:$E,2,0)</f>
        <v>Debbie Barron</v>
      </c>
      <c r="D95" s="9"/>
      <c r="E95" s="9" t="str">
        <f>VLOOKUP($B95,[1]Registration!$A:$E,4,0)</f>
        <v>Moray Road Runners</v>
      </c>
      <c r="F95" s="13" t="str">
        <f>VLOOKUP($B95,[1]Registration!$A:$E,5,0)</f>
        <v>F40</v>
      </c>
      <c r="G95" s="14">
        <v>3.4884259259259261E-2</v>
      </c>
    </row>
    <row r="96" spans="1:7" ht="16.5" thickBot="1" x14ac:dyDescent="0.3">
      <c r="A96" s="12">
        <v>94</v>
      </c>
      <c r="B96" s="16">
        <v>83</v>
      </c>
      <c r="C96" s="9" t="str">
        <f>VLOOKUP($B96,[1]Registration!$A:$E,2,0)</f>
        <v>Amanda Strang</v>
      </c>
      <c r="D96" s="9"/>
      <c r="E96" s="9" t="str">
        <f>VLOOKUP($B96,[1]Registration!$A:$E,4,0)</f>
        <v>Moray Road Runners</v>
      </c>
      <c r="F96" s="13" t="str">
        <f>VLOOKUP($B96,[1]Registration!$A:$E,5,0)</f>
        <v>F40</v>
      </c>
      <c r="G96" s="14">
        <v>3.5011574074074077E-2</v>
      </c>
    </row>
    <row r="97" spans="1:7" ht="15.75" x14ac:dyDescent="0.25">
      <c r="A97" s="15">
        <v>95</v>
      </c>
      <c r="B97" s="8">
        <v>147</v>
      </c>
      <c r="C97" s="9" t="str">
        <f>VLOOKUP($B97,[1]Registration!$A:$E,2,0)</f>
        <v>Maciej Warys</v>
      </c>
      <c r="D97" s="9"/>
      <c r="E97" s="9">
        <f>VLOOKUP($B97,[1]Registration!$A:$E,4,0)</f>
        <v>0</v>
      </c>
      <c r="F97" s="13" t="str">
        <f>VLOOKUP($B97,[1]Registration!$A:$E,5,0)</f>
        <v>M40</v>
      </c>
      <c r="G97" s="14">
        <v>3.5104166666666665E-2</v>
      </c>
    </row>
    <row r="98" spans="1:7" ht="15.75" x14ac:dyDescent="0.25">
      <c r="A98" s="12">
        <v>96</v>
      </c>
      <c r="B98" s="8">
        <v>128</v>
      </c>
      <c r="C98" s="9" t="str">
        <f>VLOOKUP($B98,[1]Registration!$A:$E,2,0)</f>
        <v>Sharon Royan</v>
      </c>
      <c r="D98" s="9"/>
      <c r="E98" s="9" t="str">
        <f>VLOOKUP($B98,[1]Registration!$A:$E,4,0)</f>
        <v>Moray Road Runners</v>
      </c>
      <c r="F98" s="13" t="str">
        <f>VLOOKUP($B98,[1]Registration!$A:$E,5,0)</f>
        <v>F50</v>
      </c>
      <c r="G98" s="14">
        <v>3.5266203703703702E-2</v>
      </c>
    </row>
    <row r="99" spans="1:7" ht="15.75" x14ac:dyDescent="0.25">
      <c r="A99" s="12">
        <v>97</v>
      </c>
      <c r="B99" s="8">
        <v>178</v>
      </c>
      <c r="C99" s="9" t="str">
        <f>VLOOKUP($B99,[1]Registration!$A:$E,2,0)</f>
        <v>Carrie Farnell</v>
      </c>
      <c r="D99" s="9"/>
      <c r="E99" s="9" t="str">
        <f>VLOOKUP($B99,[1]Registration!$A:$E,4,0)</f>
        <v>Inverness Harriers</v>
      </c>
      <c r="F99" s="13" t="str">
        <f>VLOOKUP($B99,[1]Registration!$A:$E,5,0)</f>
        <v>F</v>
      </c>
      <c r="G99" s="14">
        <v>3.5312500000000004E-2</v>
      </c>
    </row>
    <row r="100" spans="1:7" ht="15.75" x14ac:dyDescent="0.25">
      <c r="A100" s="15">
        <v>98</v>
      </c>
      <c r="B100" s="8">
        <v>91</v>
      </c>
      <c r="C100" s="9" t="str">
        <f>VLOOKUP($B100,[1]Registration!$A:$E,2,0)</f>
        <v>Phill Thompson</v>
      </c>
      <c r="D100" s="9"/>
      <c r="E100" s="9" t="str">
        <f>VLOOKUP($B100,[1]Registration!$A:$E,4,0)</f>
        <v>Spey Runners</v>
      </c>
      <c r="F100" s="13" t="str">
        <f>VLOOKUP($B100,[1]Registration!$A:$E,5,0)</f>
        <v>M60</v>
      </c>
      <c r="G100" s="14">
        <v>3.5532407407407408E-2</v>
      </c>
    </row>
    <row r="101" spans="1:7" ht="15.75" x14ac:dyDescent="0.25">
      <c r="A101" s="12">
        <v>99</v>
      </c>
      <c r="B101" s="8">
        <v>140</v>
      </c>
      <c r="C101" s="9" t="str">
        <f>VLOOKUP($B101,[1]Registration!$A:$E,2,0)</f>
        <v>Salvador Perez Manzano</v>
      </c>
      <c r="D101" s="9"/>
      <c r="E101" s="9">
        <f>VLOOKUP($B101,[1]Registration!$A:$E,4,0)</f>
        <v>0</v>
      </c>
      <c r="F101" s="13" t="str">
        <f>VLOOKUP($B101,[1]Registration!$A:$E,5,0)</f>
        <v>M</v>
      </c>
      <c r="G101" s="14">
        <v>3.5578703703703703E-2</v>
      </c>
    </row>
    <row r="102" spans="1:7" ht="15.75" x14ac:dyDescent="0.25">
      <c r="A102" s="12">
        <v>100</v>
      </c>
      <c r="B102" s="8">
        <v>48</v>
      </c>
      <c r="C102" s="9" t="str">
        <f>VLOOKUP($B102,[1]Registration!$A:$E,2,0)</f>
        <v>Deborah Price</v>
      </c>
      <c r="D102" s="9"/>
      <c r="E102" s="9" t="str">
        <f>VLOOKUP($B102,[1]Registration!$A:$E,4,0)</f>
        <v>Cairngorm Runners</v>
      </c>
      <c r="F102" s="13" t="str">
        <f>VLOOKUP($B102,[1]Registration!$A:$E,5,0)</f>
        <v>F40</v>
      </c>
      <c r="G102" s="14">
        <v>3.5798611111111107E-2</v>
      </c>
    </row>
    <row r="103" spans="1:7" ht="15.75" x14ac:dyDescent="0.25">
      <c r="A103" s="15">
        <v>101</v>
      </c>
      <c r="B103" s="8">
        <v>105</v>
      </c>
      <c r="C103" s="9" t="str">
        <f>VLOOKUP($B103,[1]Registration!$A:$E,2,0)</f>
        <v>stuart probart</v>
      </c>
      <c r="D103" s="9"/>
      <c r="E103" s="9" t="str">
        <f>VLOOKUP($B103,[1]Registration!$A:$E,4,0)</f>
        <v>cosmic</v>
      </c>
      <c r="F103" s="13" t="str">
        <f>VLOOKUP($B103,[1]Registration!$A:$E,5,0)</f>
        <v>M50</v>
      </c>
      <c r="G103" s="14">
        <v>3.5821759259259262E-2</v>
      </c>
    </row>
    <row r="104" spans="1:7" ht="15.75" x14ac:dyDescent="0.25">
      <c r="A104" s="12">
        <v>102</v>
      </c>
      <c r="B104" s="8">
        <v>27</v>
      </c>
      <c r="C104" s="9" t="str">
        <f>VLOOKUP($B104,[1]Registration!$A:$E,2,0)</f>
        <v>Leona Philpott</v>
      </c>
      <c r="D104" s="9"/>
      <c r="E104" s="9" t="str">
        <f>VLOOKUP($B104,[1]Registration!$A:$E,4,0)</f>
        <v>Inverness Jog Scotland</v>
      </c>
      <c r="F104" s="13" t="str">
        <f>VLOOKUP($B104,[1]Registration!$A:$E,5,0)</f>
        <v>F40</v>
      </c>
      <c r="G104" s="14">
        <v>3.5833333333333335E-2</v>
      </c>
    </row>
    <row r="105" spans="1:7" ht="15.75" x14ac:dyDescent="0.25">
      <c r="A105" s="12">
        <v>103</v>
      </c>
      <c r="B105" s="8">
        <v>102</v>
      </c>
      <c r="C105" s="9" t="str">
        <f>VLOOKUP($B105,[1]Registration!$A:$E,2,0)</f>
        <v>Louise McGechaen</v>
      </c>
      <c r="D105" s="9"/>
      <c r="E105" s="9">
        <f>VLOOKUP($B105,[1]Registration!$A:$E,4,0)</f>
        <v>0</v>
      </c>
      <c r="F105" s="13" t="str">
        <f>VLOOKUP($B105,[1]Registration!$A:$E,5,0)</f>
        <v>F50</v>
      </c>
      <c r="G105" s="14">
        <v>3.6099537037037034E-2</v>
      </c>
    </row>
    <row r="106" spans="1:7" ht="15.75" x14ac:dyDescent="0.25">
      <c r="A106" s="15">
        <v>104</v>
      </c>
      <c r="B106" s="8">
        <v>100</v>
      </c>
      <c r="C106" s="9" t="str">
        <f>VLOOKUP($B106,[1]Registration!$A:$E,2,0)</f>
        <v>Andrew Tassell</v>
      </c>
      <c r="D106" s="9"/>
      <c r="E106" s="9">
        <f>VLOOKUP($B106,[1]Registration!$A:$E,4,0)</f>
        <v>0</v>
      </c>
      <c r="F106" s="13" t="str">
        <f>VLOOKUP($B106,[1]Registration!$A:$E,5,0)</f>
        <v>M50</v>
      </c>
      <c r="G106" s="14">
        <v>3.6180555555555556E-2</v>
      </c>
    </row>
    <row r="107" spans="1:7" ht="15.75" x14ac:dyDescent="0.25">
      <c r="A107" s="12">
        <v>105</v>
      </c>
      <c r="B107" s="8">
        <v>84</v>
      </c>
      <c r="C107" s="9" t="str">
        <f>VLOOKUP($B107,[1]Registration!$A:$E,2,0)</f>
        <v>Chris wilson</v>
      </c>
      <c r="D107" s="9"/>
      <c r="E107" s="9">
        <f>VLOOKUP($B107,[1]Registration!$A:$E,4,0)</f>
        <v>0</v>
      </c>
      <c r="F107" s="13" t="str">
        <f>VLOOKUP($B107,[1]Registration!$A:$E,5,0)</f>
        <v>M40</v>
      </c>
      <c r="G107" s="14">
        <v>3.6249999999999998E-2</v>
      </c>
    </row>
    <row r="108" spans="1:7" ht="15.75" x14ac:dyDescent="0.25">
      <c r="A108" s="12">
        <v>106</v>
      </c>
      <c r="B108" s="8">
        <v>148</v>
      </c>
      <c r="C108" s="9" t="str">
        <f>VLOOKUP($B108,[1]Registration!$A:$E,2,0)</f>
        <v>inga van der heiden</v>
      </c>
      <c r="D108" s="9"/>
      <c r="E108" s="9">
        <f>VLOOKUP($B108,[1]Registration!$A:$E,4,0)</f>
        <v>0</v>
      </c>
      <c r="F108" s="13" t="str">
        <f>VLOOKUP($B108,[1]Registration!$A:$E,5,0)</f>
        <v>F</v>
      </c>
      <c r="G108" s="14">
        <v>3.6273148148148145E-2</v>
      </c>
    </row>
    <row r="109" spans="1:7" ht="15.75" x14ac:dyDescent="0.25">
      <c r="A109" s="15">
        <v>107</v>
      </c>
      <c r="B109" s="8">
        <v>109</v>
      </c>
      <c r="C109" s="9" t="str">
        <f>VLOOKUP($B109,[1]Registration!$A:$E,2,0)</f>
        <v>James Graham</v>
      </c>
      <c r="D109" s="9"/>
      <c r="E109" s="9" t="str">
        <f>VLOOKUP($B109,[1]Registration!$A:$E,4,0)</f>
        <v>Nairn Roadrunners</v>
      </c>
      <c r="F109" s="13" t="str">
        <f>VLOOKUP($B109,[1]Registration!$A:$E,5,0)</f>
        <v>M60</v>
      </c>
      <c r="G109" s="14">
        <v>3.6307870370370372E-2</v>
      </c>
    </row>
    <row r="110" spans="1:7" ht="15.75" x14ac:dyDescent="0.25">
      <c r="A110" s="12">
        <v>108</v>
      </c>
      <c r="B110" s="8">
        <v>2</v>
      </c>
      <c r="C110" s="9" t="str">
        <f>VLOOKUP($B110,[1]Registration!$A:$E,2,0)</f>
        <v>Dawn Thirkell</v>
      </c>
      <c r="D110" s="9"/>
      <c r="E110" s="9" t="str">
        <f>VLOOKUP($B110,[1]Registration!$A:$E,4,0)</f>
        <v>Elgin Jog Scotland</v>
      </c>
      <c r="F110" s="13" t="str">
        <f>VLOOKUP($B110,[1]Registration!$A:$E,5,0)</f>
        <v>F40</v>
      </c>
      <c r="G110" s="14">
        <v>3.6319444444444439E-2</v>
      </c>
    </row>
    <row r="111" spans="1:7" ht="15.75" x14ac:dyDescent="0.25">
      <c r="A111" s="12">
        <v>109</v>
      </c>
      <c r="B111" s="8">
        <v>169</v>
      </c>
      <c r="C111" s="9" t="str">
        <f>VLOOKUP($B111,[1]Registration!$A:$E,2,0)</f>
        <v>Steve Moonie</v>
      </c>
      <c r="D111" s="9"/>
      <c r="E111" s="9">
        <f>VLOOKUP($B111,[1]Registration!$A:$E,4,0)</f>
        <v>0</v>
      </c>
      <c r="F111" s="13" t="str">
        <f>VLOOKUP($B111,[1]Registration!$A:$E,5,0)</f>
        <v>M40</v>
      </c>
      <c r="G111" s="14">
        <v>3.6342592592592593E-2</v>
      </c>
    </row>
    <row r="112" spans="1:7" ht="15.75" x14ac:dyDescent="0.25">
      <c r="A112" s="15">
        <v>110</v>
      </c>
      <c r="B112" s="8">
        <v>23</v>
      </c>
      <c r="C112" s="9" t="str">
        <f>VLOOKUP($B112,[1]Registration!$A:$E,2,0)</f>
        <v>Ross Macdonald</v>
      </c>
      <c r="D112" s="9"/>
      <c r="E112" s="9" t="str">
        <f>VLOOKUP($B112,[1]Registration!$A:$E,4,0)</f>
        <v>Inverness Harriers</v>
      </c>
      <c r="F112" s="13" t="str">
        <f>VLOOKUP($B112,[1]Registration!$A:$E,5,0)</f>
        <v>M60</v>
      </c>
      <c r="G112" s="14">
        <v>3.6412037037037034E-2</v>
      </c>
    </row>
    <row r="113" spans="1:7" ht="15.75" x14ac:dyDescent="0.25">
      <c r="A113" s="12">
        <v>111</v>
      </c>
      <c r="B113" s="8">
        <v>55</v>
      </c>
      <c r="C113" s="9" t="str">
        <f>VLOOKUP($B113,[1]Registration!$A:$E,2,0)</f>
        <v>Jodie Ferguson</v>
      </c>
      <c r="D113" s="9"/>
      <c r="E113" s="9" t="str">
        <f>VLOOKUP($B113,[1]Registration!$A:$E,4,0)</f>
        <v>Nairn Road Runners</v>
      </c>
      <c r="F113" s="13" t="str">
        <f>VLOOKUP($B113,[1]Registration!$A:$E,5,0)</f>
        <v>F</v>
      </c>
      <c r="G113" s="14">
        <v>3.6435185185185189E-2</v>
      </c>
    </row>
    <row r="114" spans="1:7" ht="15.75" x14ac:dyDescent="0.25">
      <c r="A114" s="12">
        <v>112</v>
      </c>
      <c r="B114" s="8">
        <v>135</v>
      </c>
      <c r="C114" s="9" t="str">
        <f>VLOOKUP($B114,[1]Registration!$A:$E,2,0)</f>
        <v>Murray Bryce</v>
      </c>
      <c r="D114" s="9"/>
      <c r="E114" s="9" t="str">
        <f>VLOOKUP($B114,[1]Registration!$A:$E,4,0)</f>
        <v>Cosmic Hillbashers AAC (aka Cosmics)</v>
      </c>
      <c r="F114" s="13" t="str">
        <f>VLOOKUP($B114,[1]Registration!$A:$E,5,0)</f>
        <v>M60</v>
      </c>
      <c r="G114" s="14">
        <v>3.6527777777777777E-2</v>
      </c>
    </row>
    <row r="115" spans="1:7" ht="15.75" x14ac:dyDescent="0.25">
      <c r="A115" s="15">
        <v>113</v>
      </c>
      <c r="B115" s="8">
        <v>92</v>
      </c>
      <c r="C115" s="9" t="str">
        <f>VLOOKUP($B115,[1]Registration!$A:$E,2,0)</f>
        <v>Ann Smart</v>
      </c>
      <c r="D115" s="9"/>
      <c r="E115" s="9" t="str">
        <f>VLOOKUP($B115,[1]Registration!$A:$E,4,0)</f>
        <v>Inverness Harriers</v>
      </c>
      <c r="F115" s="13" t="str">
        <f>VLOOKUP($B115,[1]Registration!$A:$E,5,0)</f>
        <v>F50</v>
      </c>
      <c r="G115" s="14">
        <v>3.6550925925925924E-2</v>
      </c>
    </row>
    <row r="116" spans="1:7" ht="15.75" x14ac:dyDescent="0.25">
      <c r="A116" s="12">
        <v>114</v>
      </c>
      <c r="B116" s="8">
        <v>168</v>
      </c>
      <c r="C116" s="9" t="str">
        <f>VLOOKUP($B116,[1]Registration!$A:$E,2,0)</f>
        <v>alison west</v>
      </c>
      <c r="D116" s="9"/>
      <c r="E116" s="9" t="str">
        <f>VLOOKUP($B116,[1]Registration!$A:$E,4,0)</f>
        <v>Fraserburgh Running Club</v>
      </c>
      <c r="F116" s="13" t="str">
        <f>VLOOKUP($B116,[1]Registration!$A:$E,5,0)</f>
        <v>F40</v>
      </c>
      <c r="G116" s="14">
        <v>3.6828703703703704E-2</v>
      </c>
    </row>
    <row r="117" spans="1:7" ht="15.75" x14ac:dyDescent="0.25">
      <c r="A117" s="12">
        <v>115</v>
      </c>
      <c r="B117" s="8">
        <v>134</v>
      </c>
      <c r="C117" s="9" t="str">
        <f>VLOOKUP($B117,[1]Registration!$A:$E,2,0)</f>
        <v>William Goodwin</v>
      </c>
      <c r="D117" s="9"/>
      <c r="E117" s="9" t="str">
        <f>VLOOKUP($B117,[1]Registration!$A:$E,4,0)</f>
        <v>Inverness lesuire jog Scotland</v>
      </c>
      <c r="F117" s="13" t="str">
        <f>VLOOKUP($B117,[1]Registration!$A:$E,5,0)</f>
        <v>M</v>
      </c>
      <c r="G117" s="14">
        <v>3.6886574074074079E-2</v>
      </c>
    </row>
    <row r="118" spans="1:7" ht="15.75" x14ac:dyDescent="0.25">
      <c r="A118" s="15">
        <v>116</v>
      </c>
      <c r="B118" s="8">
        <v>37</v>
      </c>
      <c r="C118" s="9" t="str">
        <f>VLOOKUP($B118,[1]Registration!$A:$E,2,0)</f>
        <v>Peter Knox</v>
      </c>
      <c r="D118" s="9"/>
      <c r="E118" s="9" t="str">
        <f>VLOOKUP($B118,[1]Registration!$A:$E,4,0)</f>
        <v>Elgin Amateur Athletics Club</v>
      </c>
      <c r="F118" s="13" t="str">
        <f>VLOOKUP($B118,[1]Registration!$A:$E,5,0)</f>
        <v>M</v>
      </c>
      <c r="G118" s="14">
        <v>3.7141203703703704E-2</v>
      </c>
    </row>
    <row r="119" spans="1:7" ht="15.75" x14ac:dyDescent="0.25">
      <c r="A119" s="12">
        <v>117</v>
      </c>
      <c r="B119" s="8">
        <v>44</v>
      </c>
      <c r="C119" s="9" t="str">
        <f>VLOOKUP($B119,[1]Registration!$A:$E,2,0)</f>
        <v>Cora Johnstone</v>
      </c>
      <c r="D119" s="9"/>
      <c r="E119" s="9">
        <f>VLOOKUP($B119,[1]Registration!$A:$E,4,0)</f>
        <v>0</v>
      </c>
      <c r="F119" s="13" t="str">
        <f>VLOOKUP($B119,[1]Registration!$A:$E,5,0)</f>
        <v>F50</v>
      </c>
      <c r="G119" s="14">
        <v>3.7164351851851851E-2</v>
      </c>
    </row>
    <row r="120" spans="1:7" ht="15.75" x14ac:dyDescent="0.25">
      <c r="A120" s="12">
        <v>118</v>
      </c>
      <c r="B120" s="8">
        <v>173</v>
      </c>
      <c r="C120" s="9" t="str">
        <f>VLOOKUP($B120,[1]Registration!$A:$E,2,0)</f>
        <v>Angie Young</v>
      </c>
      <c r="D120" s="9"/>
      <c r="E120" s="9" t="str">
        <f>VLOOKUP($B120,[1]Registration!$A:$E,4,0)</f>
        <v>Tain Jog Scotland</v>
      </c>
      <c r="F120" s="13" t="str">
        <f>VLOOKUP($B120,[1]Registration!$A:$E,5,0)</f>
        <v>F50</v>
      </c>
      <c r="G120" s="14">
        <v>3.7245370370370366E-2</v>
      </c>
    </row>
    <row r="121" spans="1:7" ht="15.75" x14ac:dyDescent="0.25">
      <c r="A121" s="15">
        <v>119</v>
      </c>
      <c r="B121" s="8">
        <v>177</v>
      </c>
      <c r="C121" s="9" t="str">
        <f>VLOOKUP($B121,[1]Registration!$A:$E,2,0)</f>
        <v>Virginia Macdonald</v>
      </c>
      <c r="D121" s="9"/>
      <c r="E121" s="9">
        <f>VLOOKUP($B121,[1]Registration!$A:$E,4,0)</f>
        <v>0</v>
      </c>
      <c r="F121" s="13" t="str">
        <f>VLOOKUP($B121,[1]Registration!$A:$E,5,0)</f>
        <v>F</v>
      </c>
      <c r="G121" s="14">
        <v>3.7291666666666667E-2</v>
      </c>
    </row>
    <row r="122" spans="1:7" ht="15.75" x14ac:dyDescent="0.25">
      <c r="A122" s="12">
        <v>120</v>
      </c>
      <c r="B122" s="8">
        <v>25</v>
      </c>
      <c r="C122" s="9" t="str">
        <f>VLOOKUP($B122,[1]Registration!$A:$E,2,0)</f>
        <v>Caroline MacKay</v>
      </c>
      <c r="D122" s="9"/>
      <c r="E122" s="9">
        <f>VLOOKUP($B122,[1]Registration!$A:$E,4,0)</f>
        <v>0</v>
      </c>
      <c r="F122" s="13" t="str">
        <f>VLOOKUP($B122,[1]Registration!$A:$E,5,0)</f>
        <v>F40</v>
      </c>
      <c r="G122" s="14">
        <v>3.7430555555555557E-2</v>
      </c>
    </row>
    <row r="123" spans="1:7" ht="15.75" x14ac:dyDescent="0.25">
      <c r="A123" s="12">
        <v>121</v>
      </c>
      <c r="B123" s="8">
        <v>76</v>
      </c>
      <c r="C123" s="9" t="str">
        <f>VLOOKUP($B123,[1]Registration!$A:$E,2,0)</f>
        <v>Mike Whelan</v>
      </c>
      <c r="D123" s="9"/>
      <c r="E123" s="9">
        <f>VLOOKUP($B123,[1]Registration!$A:$E,4,0)</f>
        <v>0</v>
      </c>
      <c r="F123" s="13" t="str">
        <f>VLOOKUP($B123,[1]Registration!$A:$E,5,0)</f>
        <v>M60</v>
      </c>
      <c r="G123" s="14">
        <v>3.7453703703703704E-2</v>
      </c>
    </row>
    <row r="124" spans="1:7" ht="15.75" x14ac:dyDescent="0.25">
      <c r="A124" s="15">
        <v>122</v>
      </c>
      <c r="B124" s="8">
        <v>137</v>
      </c>
      <c r="C124" s="9" t="str">
        <f>VLOOKUP($B124,[1]Registration!$A:$E,2,0)</f>
        <v>Jennifer Blackburn</v>
      </c>
      <c r="D124" s="9"/>
      <c r="E124" s="9">
        <f>VLOOKUP($B124,[1]Registration!$A:$E,4,0)</f>
        <v>0</v>
      </c>
      <c r="F124" s="13" t="str">
        <f>VLOOKUP($B124,[1]Registration!$A:$E,5,0)</f>
        <v>F</v>
      </c>
      <c r="G124" s="14">
        <v>3.784722222222222E-2</v>
      </c>
    </row>
    <row r="125" spans="1:7" ht="15.75" x14ac:dyDescent="0.25">
      <c r="A125" s="12">
        <v>123</v>
      </c>
      <c r="B125" s="8">
        <v>155</v>
      </c>
      <c r="C125" s="9" t="str">
        <f>VLOOKUP($B125,[1]Registration!$A:$E,2,0)</f>
        <v>Michelle Jack</v>
      </c>
      <c r="D125" s="9"/>
      <c r="E125" s="9" t="str">
        <f>VLOOKUP($B125,[1]Registration!$A:$E,4,0)</f>
        <v>Jog Scotland Elgin</v>
      </c>
      <c r="F125" s="13" t="str">
        <f>VLOOKUP($B125,[1]Registration!$A:$E,5,0)</f>
        <v>F</v>
      </c>
      <c r="G125" s="14">
        <v>3.8124999999999999E-2</v>
      </c>
    </row>
    <row r="126" spans="1:7" ht="15.75" x14ac:dyDescent="0.25">
      <c r="A126" s="12">
        <v>124</v>
      </c>
      <c r="B126" s="8">
        <v>86</v>
      </c>
      <c r="C126" s="9" t="str">
        <f>VLOOKUP($B126,[1]Registration!$A:$E,2,0)</f>
        <v>Nicky Gerrard</v>
      </c>
      <c r="D126" s="9"/>
      <c r="E126" s="9" t="str">
        <f>VLOOKUP($B126,[1]Registration!$A:$E,4,0)</f>
        <v>Jog Scotland Elgin</v>
      </c>
      <c r="F126" s="13" t="str">
        <f>VLOOKUP($B126,[1]Registration!$A:$E,5,0)</f>
        <v>F50</v>
      </c>
      <c r="G126" s="14">
        <v>3.8831018518518515E-2</v>
      </c>
    </row>
    <row r="127" spans="1:7" ht="15.75" x14ac:dyDescent="0.25">
      <c r="A127" s="15">
        <v>125</v>
      </c>
      <c r="B127" s="8">
        <v>141</v>
      </c>
      <c r="C127" s="9" t="str">
        <f>VLOOKUP($B127,[1]Registration!$A:$E,2,0)</f>
        <v>Tracey Bowen</v>
      </c>
      <c r="D127" s="9"/>
      <c r="E127" s="9">
        <f>VLOOKUP($B127,[1]Registration!$A:$E,4,0)</f>
        <v>0</v>
      </c>
      <c r="F127" s="13" t="str">
        <f>VLOOKUP($B127,[1]Registration!$A:$E,5,0)</f>
        <v>F</v>
      </c>
      <c r="G127" s="14">
        <v>3.8877314814814816E-2</v>
      </c>
    </row>
    <row r="128" spans="1:7" ht="15.75" x14ac:dyDescent="0.25">
      <c r="A128" s="12">
        <v>126</v>
      </c>
      <c r="B128" s="8">
        <v>14</v>
      </c>
      <c r="C128" s="9" t="str">
        <f>VLOOKUP($B128,[1]Registration!$A:$E,2,0)</f>
        <v>Shona Sydenham</v>
      </c>
      <c r="D128" s="9"/>
      <c r="E128" s="9">
        <f>VLOOKUP($B128,[1]Registration!$A:$E,4,0)</f>
        <v>0</v>
      </c>
      <c r="F128" s="13" t="str">
        <f>VLOOKUP($B128,[1]Registration!$A:$E,5,0)</f>
        <v>F40</v>
      </c>
      <c r="G128" s="14">
        <v>3.90625E-2</v>
      </c>
    </row>
    <row r="129" spans="1:7" ht="15.75" x14ac:dyDescent="0.25">
      <c r="A129" s="12">
        <v>127</v>
      </c>
      <c r="B129" s="8">
        <v>11</v>
      </c>
      <c r="C129" s="9" t="str">
        <f>VLOOKUP($B129,[1]Registration!$A:$E,2,0)</f>
        <v>Janet May</v>
      </c>
      <c r="D129" s="9"/>
      <c r="E129" s="9" t="str">
        <f>VLOOKUP($B129,[1]Registration!$A:$E,4,0)</f>
        <v>Moray Road Runners</v>
      </c>
      <c r="F129" s="13" t="str">
        <f>VLOOKUP($B129,[1]Registration!$A:$E,5,0)</f>
        <v>F50</v>
      </c>
      <c r="G129" s="14">
        <v>3.9282407407407412E-2</v>
      </c>
    </row>
    <row r="130" spans="1:7" ht="15.75" x14ac:dyDescent="0.25">
      <c r="A130" s="15">
        <v>128</v>
      </c>
      <c r="B130" s="8">
        <v>59</v>
      </c>
      <c r="C130" s="9" t="str">
        <f>VLOOKUP($B130,[1]Registration!$A:$E,2,0)</f>
        <v>Toks Osunrinade</v>
      </c>
      <c r="D130" s="9"/>
      <c r="E130" s="9" t="str">
        <f>VLOOKUP($B130,[1]Registration!$A:$E,4,0)</f>
        <v>Moray Road Runners</v>
      </c>
      <c r="F130" s="13" t="str">
        <f>VLOOKUP($B130,[1]Registration!$A:$E,5,0)</f>
        <v>M40</v>
      </c>
      <c r="G130" s="14">
        <v>3.9386574074074074E-2</v>
      </c>
    </row>
    <row r="131" spans="1:7" ht="15.75" x14ac:dyDescent="0.25">
      <c r="A131" s="12">
        <v>129</v>
      </c>
      <c r="B131" s="8">
        <v>15</v>
      </c>
      <c r="C131" s="9" t="str">
        <f>VLOOKUP($B131,[1]Registration!$A:$E,2,0)</f>
        <v>Kate Anderson</v>
      </c>
      <c r="D131" s="9"/>
      <c r="E131" s="9">
        <f>VLOOKUP($B131,[1]Registration!$A:$E,4,0)</f>
        <v>0</v>
      </c>
      <c r="F131" s="13" t="str">
        <f>VLOOKUP($B131,[1]Registration!$A:$E,5,0)</f>
        <v>F50</v>
      </c>
      <c r="G131" s="14">
        <v>4.0034722222222222E-2</v>
      </c>
    </row>
    <row r="132" spans="1:7" ht="15.75" x14ac:dyDescent="0.25">
      <c r="A132" s="12">
        <v>130</v>
      </c>
      <c r="B132" s="8">
        <v>136</v>
      </c>
      <c r="C132" s="9" t="str">
        <f>VLOOKUP($B132,[1]Registration!$A:$E,2,0)</f>
        <v>Bob Kilby</v>
      </c>
      <c r="D132" s="9"/>
      <c r="E132" s="9" t="str">
        <f>VLOOKUP($B132,[1]Registration!$A:$E,4,0)</f>
        <v>Nairn Road Runners</v>
      </c>
      <c r="F132" s="13" t="str">
        <f>VLOOKUP($B132,[1]Registration!$A:$E,5,0)</f>
        <v>M50</v>
      </c>
      <c r="G132" s="14">
        <v>4.010416666666667E-2</v>
      </c>
    </row>
    <row r="133" spans="1:7" ht="15.75" x14ac:dyDescent="0.25">
      <c r="A133" s="15">
        <v>131</v>
      </c>
      <c r="B133" s="8">
        <v>161</v>
      </c>
      <c r="C133" s="9" t="str">
        <f>VLOOKUP($B133,[1]Registration!$A:$E,2,0)</f>
        <v>Kevin Reid</v>
      </c>
      <c r="D133" s="9"/>
      <c r="E133" s="9">
        <f>VLOOKUP($B133,[1]Registration!$A:$E,4,0)</f>
        <v>0</v>
      </c>
      <c r="F133" s="13" t="str">
        <f>VLOOKUP($B133,[1]Registration!$A:$E,5,0)</f>
        <v>M40</v>
      </c>
      <c r="G133" s="14">
        <v>4.0115740740740737E-2</v>
      </c>
    </row>
    <row r="134" spans="1:7" ht="15.75" x14ac:dyDescent="0.25">
      <c r="A134" s="12">
        <v>132</v>
      </c>
      <c r="B134" s="8">
        <v>162</v>
      </c>
      <c r="C134" s="9" t="str">
        <f>VLOOKUP($B134,[1]Registration!$A:$E,2,0)</f>
        <v>Pam Reid</v>
      </c>
      <c r="D134" s="9"/>
      <c r="E134" s="9">
        <f>VLOOKUP($B134,[1]Registration!$A:$E,4,0)</f>
        <v>0</v>
      </c>
      <c r="F134" s="13" t="str">
        <f>VLOOKUP($B134,[1]Registration!$A:$E,5,0)</f>
        <v>F</v>
      </c>
      <c r="G134" s="14">
        <v>4.0115740740740737E-2</v>
      </c>
    </row>
    <row r="135" spans="1:7" ht="15.75" x14ac:dyDescent="0.25">
      <c r="A135" s="12">
        <v>133</v>
      </c>
      <c r="B135" s="8">
        <v>166</v>
      </c>
      <c r="C135" s="9" t="str">
        <f>VLOOKUP($B135,[1]Registration!$A:$E,2,0)</f>
        <v>Wendy Wallace</v>
      </c>
      <c r="D135" s="9"/>
      <c r="E135" s="9" t="str">
        <f>VLOOKUP($B135,[1]Registration!$A:$E,4,0)</f>
        <v>Inverness Jog Scotland</v>
      </c>
      <c r="F135" s="13" t="str">
        <f>VLOOKUP($B135,[1]Registration!$A:$E,5,0)</f>
        <v>F40</v>
      </c>
      <c r="G135" s="14">
        <v>4.0439814814814817E-2</v>
      </c>
    </row>
    <row r="136" spans="1:7" ht="15.75" x14ac:dyDescent="0.25">
      <c r="A136" s="15">
        <v>134</v>
      </c>
      <c r="B136" s="8">
        <v>22</v>
      </c>
      <c r="C136" s="9" t="str">
        <f>VLOOKUP($B136,[1]Registration!$A:$E,2,0)</f>
        <v>Fiona Dey</v>
      </c>
      <c r="D136" s="9"/>
      <c r="E136" s="9">
        <f>VLOOKUP($B136,[1]Registration!$A:$E,4,0)</f>
        <v>0</v>
      </c>
      <c r="F136" s="13" t="str">
        <f>VLOOKUP($B136,[1]Registration!$A:$E,5,0)</f>
        <v>F40</v>
      </c>
      <c r="G136" s="14">
        <v>4.0462962962962964E-2</v>
      </c>
    </row>
    <row r="137" spans="1:7" ht="16.5" thickBot="1" x14ac:dyDescent="0.3">
      <c r="A137" s="12">
        <v>135</v>
      </c>
      <c r="B137" s="16">
        <v>33</v>
      </c>
      <c r="C137" s="9" t="str">
        <f>VLOOKUP($B137,[1]Registration!$A:$E,2,0)</f>
        <v>Carol Craig</v>
      </c>
      <c r="D137" s="9"/>
      <c r="E137" s="9" t="str">
        <f>VLOOKUP($B137,[1]Registration!$A:$E,4,0)</f>
        <v>Elgin jog scotland</v>
      </c>
      <c r="F137" s="13" t="str">
        <f>VLOOKUP($B137,[1]Registration!$A:$E,5,0)</f>
        <v>F50</v>
      </c>
      <c r="G137" s="14">
        <v>4.0486111111111105E-2</v>
      </c>
    </row>
    <row r="138" spans="1:7" ht="15.75" x14ac:dyDescent="0.25">
      <c r="A138" s="12">
        <v>136</v>
      </c>
      <c r="B138" s="8">
        <v>28</v>
      </c>
      <c r="C138" s="9" t="str">
        <f>VLOOKUP($B138,[1]Registration!$A:$E,2,0)</f>
        <v>Lisa MacDonald</v>
      </c>
      <c r="D138" s="9"/>
      <c r="E138" s="9">
        <f>VLOOKUP($B138,[1]Registration!$A:$E,4,0)</f>
        <v>0</v>
      </c>
      <c r="F138" s="13" t="str">
        <f>VLOOKUP($B138,[1]Registration!$A:$E,5,0)</f>
        <v>F</v>
      </c>
      <c r="G138" s="14">
        <v>4.0590277777777781E-2</v>
      </c>
    </row>
    <row r="139" spans="1:7" ht="15.75" x14ac:dyDescent="0.25">
      <c r="A139" s="15">
        <v>137</v>
      </c>
      <c r="B139" s="8">
        <v>180</v>
      </c>
      <c r="C139" s="9" t="str">
        <f>VLOOKUP($B139,[1]Registration!$A:$E,2,0)</f>
        <v>William Farquhar</v>
      </c>
      <c r="D139" s="9"/>
      <c r="E139" s="9">
        <f>VLOOKUP($B139,[1]Registration!$A:$E,4,0)</f>
        <v>0</v>
      </c>
      <c r="F139" s="13" t="str">
        <f>VLOOKUP($B139,[1]Registration!$A:$E,5,0)</f>
        <v>M50</v>
      </c>
      <c r="G139" s="14">
        <v>4.0833333333333333E-2</v>
      </c>
    </row>
    <row r="140" spans="1:7" ht="15.75" x14ac:dyDescent="0.25">
      <c r="A140" s="12">
        <v>138</v>
      </c>
      <c r="B140" s="8">
        <v>120</v>
      </c>
      <c r="C140" s="9" t="str">
        <f>VLOOKUP($B140,[1]Registration!$A:$E,2,0)</f>
        <v>Joanna Cairns</v>
      </c>
      <c r="D140" s="9"/>
      <c r="E140" s="9" t="str">
        <f>VLOOKUP($B140,[1]Registration!$A:$E,4,0)</f>
        <v>Inverness Harriers</v>
      </c>
      <c r="F140" s="13" t="str">
        <f>VLOOKUP($B140,[1]Registration!$A:$E,5,0)</f>
        <v>F40</v>
      </c>
      <c r="G140" s="14">
        <v>4.0879629629629634E-2</v>
      </c>
    </row>
    <row r="141" spans="1:7" ht="15.75" x14ac:dyDescent="0.25">
      <c r="A141" s="12">
        <v>139</v>
      </c>
      <c r="B141" s="8">
        <v>104</v>
      </c>
      <c r="C141" s="9" t="str">
        <f>VLOOKUP($B141,[1]Registration!$A:$E,2,0)</f>
        <v>Yvonne Mackay</v>
      </c>
      <c r="D141" s="9"/>
      <c r="E141" s="9" t="str">
        <f>VLOOKUP($B141,[1]Registration!$A:$E,4,0)</f>
        <v>Inverness Jog Scotland</v>
      </c>
      <c r="F141" s="13" t="str">
        <f>VLOOKUP($B141,[1]Registration!$A:$E,5,0)</f>
        <v>F60</v>
      </c>
      <c r="G141" s="14">
        <v>4.1087962962962958E-2</v>
      </c>
    </row>
    <row r="142" spans="1:7" ht="15.75" x14ac:dyDescent="0.25">
      <c r="A142" s="15">
        <v>140</v>
      </c>
      <c r="B142" s="8">
        <v>50</v>
      </c>
      <c r="C142" s="9" t="str">
        <f>VLOOKUP($B142,[1]Registration!$A:$E,2,0)</f>
        <v>Claire Rooney</v>
      </c>
      <c r="D142" s="9"/>
      <c r="E142" s="9">
        <f>VLOOKUP($B142,[1]Registration!$A:$E,4,0)</f>
        <v>0</v>
      </c>
      <c r="F142" s="13" t="str">
        <f>VLOOKUP($B142,[1]Registration!$A:$E,5,0)</f>
        <v>F50</v>
      </c>
      <c r="G142" s="14">
        <v>4.1319444444444443E-2</v>
      </c>
    </row>
    <row r="143" spans="1:7" ht="15.75" x14ac:dyDescent="0.25">
      <c r="A143" s="12">
        <v>141</v>
      </c>
      <c r="B143" s="8">
        <v>110</v>
      </c>
      <c r="C143" s="9" t="str">
        <f>VLOOKUP($B143,[1]Registration!$A:$E,2,0)</f>
        <v>Adam Walton</v>
      </c>
      <c r="D143" s="9"/>
      <c r="E143" s="9" t="str">
        <f>VLOOKUP($B143,[1]Registration!$A:$E,4,0)</f>
        <v>Jog Scotland Elgin</v>
      </c>
      <c r="F143" s="13" t="str">
        <f>VLOOKUP($B143,[1]Registration!$A:$E,5,0)</f>
        <v>M</v>
      </c>
      <c r="G143" s="14">
        <v>4.1574074074074076E-2</v>
      </c>
    </row>
    <row r="144" spans="1:7" ht="15.75" x14ac:dyDescent="0.25">
      <c r="A144" s="12">
        <v>142</v>
      </c>
      <c r="B144" s="8">
        <v>46</v>
      </c>
      <c r="C144" s="9" t="str">
        <f>VLOOKUP($B144,[1]Registration!$A:$E,2,0)</f>
        <v>Walter Ryder</v>
      </c>
      <c r="D144" s="9"/>
      <c r="E144" s="9" t="str">
        <f>VLOOKUP($B144,[1]Registration!$A:$E,4,0)</f>
        <v>Morpeth Harriers &amp; AC</v>
      </c>
      <c r="F144" s="13" t="str">
        <f>VLOOKUP($B144,[1]Registration!$A:$E,5,0)</f>
        <v>M60</v>
      </c>
      <c r="G144" s="14">
        <v>4.1724537037037039E-2</v>
      </c>
    </row>
    <row r="145" spans="1:7" ht="15.75" x14ac:dyDescent="0.25">
      <c r="A145" s="15">
        <v>143</v>
      </c>
      <c r="B145" s="8">
        <v>160</v>
      </c>
      <c r="C145" s="9" t="str">
        <f>VLOOKUP($B145,[1]Registration!$A:$E,2,0)</f>
        <v>Judi Forsyth</v>
      </c>
      <c r="D145" s="9"/>
      <c r="E145" s="9">
        <f>VLOOKUP($B145,[1]Registration!$A:$E,4,0)</f>
        <v>0</v>
      </c>
      <c r="F145" s="13" t="str">
        <f>VLOOKUP($B145,[1]Registration!$A:$E,5,0)</f>
        <v>F40</v>
      </c>
      <c r="G145" s="14">
        <v>4.1874999999999996E-2</v>
      </c>
    </row>
    <row r="146" spans="1:7" ht="15.75" x14ac:dyDescent="0.25">
      <c r="A146" s="12">
        <v>144</v>
      </c>
      <c r="B146" s="8">
        <v>101</v>
      </c>
      <c r="C146" s="9" t="str">
        <f>VLOOKUP($B146,[1]Registration!$A:$E,2,0)</f>
        <v>Paul Jamieson</v>
      </c>
      <c r="D146" s="9"/>
      <c r="E146" s="9" t="str">
        <f>VLOOKUP($B146,[1]Registration!$A:$E,4,0)</f>
        <v>Moray Road Runners</v>
      </c>
      <c r="F146" s="13" t="str">
        <f>VLOOKUP($B146,[1]Registration!$A:$E,5,0)</f>
        <v>M50</v>
      </c>
      <c r="G146" s="14">
        <v>4.2187499999999996E-2</v>
      </c>
    </row>
    <row r="147" spans="1:7" ht="15.75" x14ac:dyDescent="0.25">
      <c r="A147" s="12">
        <v>145</v>
      </c>
      <c r="B147" s="8">
        <v>106</v>
      </c>
      <c r="C147" s="9" t="str">
        <f>VLOOKUP($B147,[1]Registration!$A:$E,2,0)</f>
        <v>Fiona Macdonald</v>
      </c>
      <c r="D147" s="9"/>
      <c r="E147" s="9" t="str">
        <f>VLOOKUP($B147,[1]Registration!$A:$E,4,0)</f>
        <v>#stepupforsam</v>
      </c>
      <c r="F147" s="13" t="str">
        <f>VLOOKUP($B147,[1]Registration!$A:$E,5,0)</f>
        <v>F</v>
      </c>
      <c r="G147" s="14">
        <v>4.2326388888888893E-2</v>
      </c>
    </row>
    <row r="148" spans="1:7" ht="15.75" x14ac:dyDescent="0.25">
      <c r="A148" s="15">
        <v>146</v>
      </c>
      <c r="B148" s="8">
        <v>182</v>
      </c>
      <c r="C148" s="9" t="str">
        <f>VLOOKUP($B148,[1]Registration!$A:$E,2,0)</f>
        <v>Sheryl Tode</v>
      </c>
      <c r="D148" s="9"/>
      <c r="E148" s="9" t="str">
        <f>VLOOKUP($B148,[1]Registration!$A:$E,4,0)</f>
        <v>Jog scotland tain</v>
      </c>
      <c r="F148" s="13" t="str">
        <f>VLOOKUP($B148,[1]Registration!$A:$E,5,0)</f>
        <v>F50</v>
      </c>
      <c r="G148" s="14">
        <v>4.2418981481481481E-2</v>
      </c>
    </row>
    <row r="149" spans="1:7" ht="15.75" x14ac:dyDescent="0.25">
      <c r="A149" s="12">
        <v>147</v>
      </c>
      <c r="B149" s="8">
        <v>56</v>
      </c>
      <c r="C149" s="9" t="str">
        <f>VLOOKUP($B149,[1]Registration!$A:$E,2,0)</f>
        <v>Julie Adam</v>
      </c>
      <c r="D149" s="9"/>
      <c r="E149" s="9" t="str">
        <f>VLOOKUP($B149,[1]Registration!$A:$E,4,0)</f>
        <v>Jog Scotland elgin</v>
      </c>
      <c r="F149" s="13" t="str">
        <f>VLOOKUP($B149,[1]Registration!$A:$E,5,0)</f>
        <v>F40</v>
      </c>
      <c r="G149" s="14">
        <v>4.2592592592592592E-2</v>
      </c>
    </row>
    <row r="150" spans="1:7" ht="15.75" x14ac:dyDescent="0.25">
      <c r="A150" s="12">
        <v>148</v>
      </c>
      <c r="B150" s="8">
        <v>5</v>
      </c>
      <c r="C150" s="9" t="str">
        <f>VLOOKUP($B150,[1]Registration!$A:$E,2,0)</f>
        <v>Caroline mackenzie</v>
      </c>
      <c r="D150" s="9"/>
      <c r="E150" s="9">
        <f>VLOOKUP($B150,[1]Registration!$A:$E,4,0)</f>
        <v>0</v>
      </c>
      <c r="F150" s="13" t="str">
        <f>VLOOKUP($B150,[1]Registration!$A:$E,5,0)</f>
        <v>F</v>
      </c>
      <c r="G150" s="14">
        <v>4.2789351851851849E-2</v>
      </c>
    </row>
    <row r="151" spans="1:7" ht="15.75" x14ac:dyDescent="0.25">
      <c r="A151" s="15">
        <v>149</v>
      </c>
      <c r="B151" s="8">
        <v>24</v>
      </c>
      <c r="C151" s="9" t="str">
        <f>VLOOKUP($B151,[1]Registration!$A:$E,2,0)</f>
        <v>Jill Ross</v>
      </c>
      <c r="D151" s="9"/>
      <c r="E151" s="9">
        <f>VLOOKUP($B151,[1]Registration!$A:$E,4,0)</f>
        <v>0</v>
      </c>
      <c r="F151" s="13" t="str">
        <f>VLOOKUP($B151,[1]Registration!$A:$E,5,0)</f>
        <v>F</v>
      </c>
      <c r="G151" s="14">
        <v>4.2789351851851849E-2</v>
      </c>
    </row>
    <row r="152" spans="1:7" ht="15.75" x14ac:dyDescent="0.25">
      <c r="A152" s="15">
        <v>150</v>
      </c>
      <c r="B152" s="8">
        <v>164</v>
      </c>
      <c r="C152" s="9" t="str">
        <f>VLOOKUP($B152,[1]Registration!$A:$E,2,0)</f>
        <v>Malcolm Christie</v>
      </c>
      <c r="D152" s="9"/>
      <c r="E152" s="9" t="str">
        <f>VLOOKUP($B152,[1]Registration!$A:$E,4,0)</f>
        <v>Elgin AAC</v>
      </c>
      <c r="F152" s="13" t="str">
        <f>VLOOKUP($B152,[1]Registration!$A:$E,5,0)</f>
        <v>M60</v>
      </c>
      <c r="G152" s="14">
        <v>4.386574074074074E-2</v>
      </c>
    </row>
    <row r="153" spans="1:7" ht="15.75" x14ac:dyDescent="0.25">
      <c r="A153" s="12">
        <v>151</v>
      </c>
      <c r="B153" s="8">
        <v>4</v>
      </c>
      <c r="C153" s="9" t="str">
        <f>VLOOKUP($B153,[1]Registration!$A:$E,2,0)</f>
        <v>Neil McGregor</v>
      </c>
      <c r="D153" s="9"/>
      <c r="E153" s="9">
        <f>VLOOKUP($B153,[1]Registration!$A:$E,4,0)</f>
        <v>0</v>
      </c>
      <c r="F153" s="13" t="str">
        <f>VLOOKUP($B153,[1]Registration!$A:$E,5,0)</f>
        <v>M40</v>
      </c>
      <c r="G153" s="14">
        <v>4.4131944444444439E-2</v>
      </c>
    </row>
    <row r="154" spans="1:7" ht="15.75" x14ac:dyDescent="0.25">
      <c r="A154" s="15">
        <v>152</v>
      </c>
      <c r="B154" s="8">
        <v>20</v>
      </c>
      <c r="C154" s="9" t="str">
        <f>VLOOKUP($B154,[1]Registration!$A:$E,2,0)</f>
        <v>Joyce Lawson</v>
      </c>
      <c r="D154" s="9"/>
      <c r="E154" s="9" t="str">
        <f>VLOOKUP($B154,[1]Registration!$A:$E,4,0)</f>
        <v>Jog Scotland Inverness</v>
      </c>
      <c r="F154" s="13" t="str">
        <f>VLOOKUP($B154,[1]Registration!$A:$E,5,0)</f>
        <v>F40</v>
      </c>
      <c r="G154" s="14">
        <v>4.4270833333333336E-2</v>
      </c>
    </row>
    <row r="155" spans="1:7" ht="15.75" x14ac:dyDescent="0.25">
      <c r="A155" s="15">
        <v>153</v>
      </c>
      <c r="B155" s="8">
        <v>12</v>
      </c>
      <c r="C155" s="9" t="str">
        <f>VLOOKUP($B155,[1]Registration!$A:$E,2,0)</f>
        <v>Suzanne Offer</v>
      </c>
      <c r="D155" s="9"/>
      <c r="E155" s="9">
        <f>VLOOKUP($B155,[1]Registration!$A:$E,4,0)</f>
        <v>0</v>
      </c>
      <c r="F155" s="13" t="str">
        <f>VLOOKUP($B155,[1]Registration!$A:$E,5,0)</f>
        <v>F</v>
      </c>
      <c r="G155" s="14">
        <v>4.4664351851851851E-2</v>
      </c>
    </row>
    <row r="156" spans="1:7" ht="15.75" x14ac:dyDescent="0.25">
      <c r="A156" s="12">
        <v>154</v>
      </c>
      <c r="B156" s="8">
        <v>115</v>
      </c>
      <c r="C156" s="9" t="str">
        <f>VLOOKUP($B156,[1]Registration!$A:$E,2,0)</f>
        <v>JUDY GILMOUR</v>
      </c>
      <c r="D156" s="9"/>
      <c r="E156" s="9">
        <f>VLOOKUP($B156,[1]Registration!$A:$E,4,0)</f>
        <v>0</v>
      </c>
      <c r="F156" s="13" t="str">
        <f>VLOOKUP($B156,[1]Registration!$A:$E,5,0)</f>
        <v>F50</v>
      </c>
      <c r="G156" s="14">
        <v>4.5081018518518513E-2</v>
      </c>
    </row>
    <row r="157" spans="1:7" ht="15.75" x14ac:dyDescent="0.25">
      <c r="A157" s="15">
        <v>155</v>
      </c>
      <c r="B157" s="8">
        <v>111</v>
      </c>
      <c r="C157" s="9" t="str">
        <f>VLOOKUP($B157,[1]Registration!$A:$E,2,0)</f>
        <v>Eilidh Carroll</v>
      </c>
      <c r="D157" s="9"/>
      <c r="E157" s="9">
        <f>VLOOKUP($B157,[1]Registration!$A:$E,4,0)</f>
        <v>0</v>
      </c>
      <c r="F157" s="13" t="str">
        <f>VLOOKUP($B157,[1]Registration!$A:$E,5,0)</f>
        <v>F50</v>
      </c>
      <c r="G157" s="14">
        <v>4.5231481481481484E-2</v>
      </c>
    </row>
    <row r="158" spans="1:7" ht="15.75" x14ac:dyDescent="0.25">
      <c r="A158" s="15">
        <v>156</v>
      </c>
      <c r="B158" s="8">
        <v>19</v>
      </c>
      <c r="C158" s="9" t="str">
        <f>VLOOKUP($B158,[1]Registration!$A:$E,2,0)</f>
        <v>Dougie Grant</v>
      </c>
      <c r="D158" s="9"/>
      <c r="E158" s="9" t="str">
        <f>VLOOKUP($B158,[1]Registration!$A:$E,4,0)</f>
        <v>The Dark Side</v>
      </c>
      <c r="F158" s="13" t="str">
        <f>VLOOKUP($B158,[1]Registration!$A:$E,5,0)</f>
        <v>M40</v>
      </c>
      <c r="G158" s="14">
        <v>4.53587962962963E-2</v>
      </c>
    </row>
    <row r="159" spans="1:7" ht="15.75" x14ac:dyDescent="0.25">
      <c r="A159" s="12">
        <v>157</v>
      </c>
      <c r="B159" s="8">
        <v>31</v>
      </c>
      <c r="C159" s="9" t="str">
        <f>VLOOKUP($B159,[1]Registration!$A:$E,2,0)</f>
        <v>Gail Sutherland</v>
      </c>
      <c r="D159" s="9"/>
      <c r="E159" s="9">
        <f>VLOOKUP($B159,[1]Registration!$A:$E,4,0)</f>
        <v>0</v>
      </c>
      <c r="F159" s="13" t="str">
        <f>VLOOKUP($B159,[1]Registration!$A:$E,5,0)</f>
        <v>F40</v>
      </c>
      <c r="G159" s="14">
        <v>4.6134259259259264E-2</v>
      </c>
    </row>
    <row r="160" spans="1:7" ht="15.75" x14ac:dyDescent="0.25">
      <c r="A160" s="12">
        <v>158</v>
      </c>
      <c r="B160" s="8">
        <v>54</v>
      </c>
      <c r="C160" s="9" t="str">
        <f>VLOOKUP($B160,[1]Registration!$A:$E,2,0)</f>
        <v>Julie Mair</v>
      </c>
      <c r="D160" s="9"/>
      <c r="E160" s="9">
        <f>VLOOKUP($B160,[1]Registration!$A:$E,4,0)</f>
        <v>0</v>
      </c>
      <c r="F160" s="13" t="str">
        <f>VLOOKUP($B160,[1]Registration!$A:$E,5,0)</f>
        <v>F</v>
      </c>
      <c r="G160" s="14">
        <v>4.6423611111111117E-2</v>
      </c>
    </row>
    <row r="161" spans="1:7" ht="15.75" x14ac:dyDescent="0.25">
      <c r="A161" s="15">
        <v>159</v>
      </c>
      <c r="B161" s="8">
        <v>139</v>
      </c>
      <c r="C161" s="9" t="str">
        <f>VLOOKUP($B161,[1]Registration!$A:$E,2,0)</f>
        <v>Jacquie Sinclair</v>
      </c>
      <c r="D161" s="9"/>
      <c r="E161" s="9">
        <f>VLOOKUP($B161,[1]Registration!$A:$E,4,0)</f>
        <v>0</v>
      </c>
      <c r="F161" s="13" t="str">
        <f>VLOOKUP($B161,[1]Registration!$A:$E,5,0)</f>
        <v>F40</v>
      </c>
      <c r="G161" s="14">
        <v>4.7141203703703706E-2</v>
      </c>
    </row>
    <row r="162" spans="1:7" ht="15.75" x14ac:dyDescent="0.25">
      <c r="A162" s="15">
        <v>160</v>
      </c>
      <c r="B162" s="8">
        <v>21</v>
      </c>
      <c r="C162" s="9" t="str">
        <f>VLOOKUP($B162,[1]Registration!$A:$E,2,0)</f>
        <v>Duncan Lynch</v>
      </c>
      <c r="D162" s="9"/>
      <c r="E162" s="9" t="str">
        <f>VLOOKUP($B162,[1]Registration!$A:$E,4,0)</f>
        <v>Ugieside</v>
      </c>
      <c r="F162" s="13" t="str">
        <f>VLOOKUP($B162,[1]Registration!$A:$E,5,0)</f>
        <v>M50</v>
      </c>
      <c r="G162" s="14">
        <v>4.731481481481481E-2</v>
      </c>
    </row>
    <row r="163" spans="1:7" ht="15.75" x14ac:dyDescent="0.25">
      <c r="A163" s="12">
        <v>161</v>
      </c>
      <c r="B163" s="8">
        <v>74</v>
      </c>
      <c r="C163" s="9" t="str">
        <f>VLOOKUP($B163,[1]Registration!$A:$E,2,0)</f>
        <v>Janella Cockburn</v>
      </c>
      <c r="D163" s="9"/>
      <c r="E163" s="9" t="str">
        <f>VLOOKUP($B163,[1]Registration!$A:$E,4,0)</f>
        <v>Jog Scotland Elgin</v>
      </c>
      <c r="F163" s="13" t="str">
        <f>VLOOKUP($B163,[1]Registration!$A:$E,5,0)</f>
        <v>F50</v>
      </c>
      <c r="G163" s="14">
        <v>4.7754629629629626E-2</v>
      </c>
    </row>
    <row r="164" spans="1:7" ht="15.75" x14ac:dyDescent="0.25">
      <c r="A164" s="12">
        <v>162</v>
      </c>
      <c r="B164" s="8">
        <v>112</v>
      </c>
      <c r="C164" s="9" t="str">
        <f>VLOOKUP($B164,[1]Registration!$A:$E,2,0)</f>
        <v>Terry-Jo Mackintosh</v>
      </c>
      <c r="D164" s="9"/>
      <c r="E164" s="9" t="str">
        <f>VLOOKUP($B164,[1]Registration!$A:$E,4,0)</f>
        <v>Nairn Road Runners</v>
      </c>
      <c r="F164" s="13" t="str">
        <f>VLOOKUP($B164,[1]Registration!$A:$E,5,0)</f>
        <v>F</v>
      </c>
      <c r="G164" s="14">
        <v>4.7870370370370369E-2</v>
      </c>
    </row>
    <row r="165" spans="1:7" ht="15.75" x14ac:dyDescent="0.25">
      <c r="A165" s="15">
        <v>163</v>
      </c>
      <c r="B165" s="8">
        <v>103</v>
      </c>
      <c r="C165" s="9" t="str">
        <f>VLOOKUP($B165,[1]Registration!$A:$E,2,0)</f>
        <v>Michelle Cumming</v>
      </c>
      <c r="D165" s="9"/>
      <c r="E165" s="9" t="str">
        <f>VLOOKUP($B165,[1]Registration!$A:$E,4,0)</f>
        <v>Jog Scotland Elgin</v>
      </c>
      <c r="F165" s="13" t="str">
        <f>VLOOKUP($B165,[1]Registration!$A:$E,5,0)</f>
        <v>F</v>
      </c>
      <c r="G165" s="14">
        <v>4.7893518518518523E-2</v>
      </c>
    </row>
    <row r="166" spans="1:7" ht="15.75" x14ac:dyDescent="0.25">
      <c r="A166" s="15">
        <v>164</v>
      </c>
      <c r="B166" s="8">
        <v>87</v>
      </c>
      <c r="C166" s="9" t="str">
        <f>VLOOKUP($B166,[1]Registration!$A:$E,2,0)</f>
        <v>Alison Darrington</v>
      </c>
      <c r="D166" s="9"/>
      <c r="E166" s="9">
        <f>VLOOKUP($B166,[1]Registration!$A:$E,4,0)</f>
        <v>0</v>
      </c>
      <c r="F166" s="13" t="str">
        <f>VLOOKUP($B166,[1]Registration!$A:$E,5,0)</f>
        <v>F40</v>
      </c>
      <c r="G166" s="14">
        <v>4.8645833333333333E-2</v>
      </c>
    </row>
    <row r="167" spans="1:7" ht="15.75" x14ac:dyDescent="0.25">
      <c r="A167" s="12">
        <v>165</v>
      </c>
      <c r="B167" s="8">
        <v>10</v>
      </c>
      <c r="C167" s="9" t="str">
        <f>VLOOKUP($B167,[1]Registration!$A:$E,2,0)</f>
        <v>James May</v>
      </c>
      <c r="D167" s="9"/>
      <c r="E167" s="9" t="str">
        <f>VLOOKUP($B167,[1]Registration!$A:$E,4,0)</f>
        <v>Jog Scotland Elgin</v>
      </c>
      <c r="F167" s="13" t="str">
        <f>VLOOKUP($B167,[1]Registration!$A:$E,5,0)</f>
        <v>M60</v>
      </c>
      <c r="G167" s="14">
        <v>5.1446759259259262E-2</v>
      </c>
    </row>
    <row r="168" spans="1:7" ht="15.75" x14ac:dyDescent="0.25">
      <c r="A168" s="12">
        <v>166</v>
      </c>
      <c r="B168" s="8">
        <v>68</v>
      </c>
      <c r="C168" s="9" t="str">
        <f>VLOOKUP($B168,[1]Registration!$A:$E,2,0)</f>
        <v>Katrina Ashford</v>
      </c>
      <c r="D168" s="9"/>
      <c r="E168" s="9">
        <f>VLOOKUP($B168,[1]Registration!$A:$E,4,0)</f>
        <v>0</v>
      </c>
      <c r="F168" s="13" t="str">
        <f>VLOOKUP($B168,[1]Registration!$A:$E,5,0)</f>
        <v>F50</v>
      </c>
      <c r="G168" s="14">
        <v>5.275462962962963E-2</v>
      </c>
    </row>
    <row r="169" spans="1:7" ht="15.75" x14ac:dyDescent="0.25">
      <c r="A169" s="15">
        <v>167</v>
      </c>
      <c r="B169" s="8">
        <v>121</v>
      </c>
      <c r="C169" s="9" t="str">
        <f>VLOOKUP($B169,[1]Registration!$A:$E,2,0)</f>
        <v>chris saunderson</v>
      </c>
      <c r="D169" s="9"/>
      <c r="E169" s="9" t="str">
        <f>VLOOKUP($B169,[1]Registration!$A:$E,4,0)</f>
        <v>none</v>
      </c>
      <c r="F169" s="13" t="str">
        <f>VLOOKUP($B169,[1]Registration!$A:$E,5,0)</f>
        <v>M50</v>
      </c>
      <c r="G169" s="14">
        <v>5.2766203703703697E-2</v>
      </c>
    </row>
    <row r="170" spans="1:7" ht="15.75" x14ac:dyDescent="0.25">
      <c r="A170" s="15">
        <v>168</v>
      </c>
      <c r="B170" s="8">
        <v>150</v>
      </c>
      <c r="C170" s="9" t="str">
        <f>VLOOKUP($B170,[1]Registration!$A:$E,2,0)</f>
        <v>David Forrest</v>
      </c>
      <c r="D170" s="9"/>
      <c r="E170" s="9">
        <f>VLOOKUP($B170,[1]Registration!$A:$E,4,0)</f>
        <v>0</v>
      </c>
      <c r="F170" s="13" t="str">
        <f>VLOOKUP($B170,[1]Registration!$A:$E,5,0)</f>
        <v>M50</v>
      </c>
      <c r="G170" s="14">
        <v>5.2800925925925925E-2</v>
      </c>
    </row>
    <row r="171" spans="1:7" ht="15.75" x14ac:dyDescent="0.25">
      <c r="A171" s="12">
        <v>169</v>
      </c>
      <c r="B171" s="8">
        <v>34</v>
      </c>
      <c r="C171" s="9" t="str">
        <f>VLOOKUP($B171,[1]Registration!$A:$E,2,0)</f>
        <v>Kathleen Shanks</v>
      </c>
      <c r="D171" s="9"/>
      <c r="E171" s="9">
        <f>VLOOKUP($B171,[1]Registration!$A:$E,4,0)</f>
        <v>0</v>
      </c>
      <c r="F171" s="13" t="str">
        <f>VLOOKUP($B171,[1]Registration!$A:$E,5,0)</f>
        <v>F40</v>
      </c>
      <c r="G171" s="14">
        <v>5.2916666666666667E-2</v>
      </c>
    </row>
    <row r="172" spans="1:7" ht="15.75" x14ac:dyDescent="0.25">
      <c r="A172" s="12">
        <v>170</v>
      </c>
      <c r="B172" s="8">
        <v>107</v>
      </c>
      <c r="C172" s="9" t="str">
        <f>VLOOKUP($B172,[1]Registration!$A:$E,2,0)</f>
        <v>Jacqueline Russell</v>
      </c>
      <c r="D172" s="9"/>
      <c r="E172" s="9">
        <f>VLOOKUP($B172,[1]Registration!$A:$E,4,0)</f>
        <v>0</v>
      </c>
      <c r="F172" s="13" t="str">
        <f>VLOOKUP($B172,[1]Registration!$A:$E,5,0)</f>
        <v>F50</v>
      </c>
      <c r="G172" s="14">
        <v>5.5254629629629626E-2</v>
      </c>
    </row>
    <row r="173" spans="1:7" ht="15.75" x14ac:dyDescent="0.25">
      <c r="A173" s="15">
        <v>171</v>
      </c>
      <c r="B173" s="8">
        <v>108</v>
      </c>
      <c r="C173" s="9" t="str">
        <f>VLOOKUP($B173,[1]Registration!$A:$E,2,0)</f>
        <v>Lorraine Longmuir</v>
      </c>
      <c r="D173" s="9"/>
      <c r="E173" s="9">
        <f>VLOOKUP($B173,[1]Registration!$A:$E,4,0)</f>
        <v>0</v>
      </c>
      <c r="F173" s="13" t="str">
        <f>VLOOKUP($B173,[1]Registration!$A:$E,5,0)</f>
        <v>F50</v>
      </c>
      <c r="G173" s="14">
        <v>5.5254629629629626E-2</v>
      </c>
    </row>
    <row r="174" spans="1:7" ht="15.75" x14ac:dyDescent="0.25">
      <c r="A174" s="15">
        <v>172</v>
      </c>
      <c r="B174" s="8">
        <v>174</v>
      </c>
      <c r="C174" s="9" t="str">
        <f>VLOOKUP($B174,[1]Registration!$A:$E,2,0)</f>
        <v>Fran Gardiner</v>
      </c>
      <c r="D174" s="9"/>
      <c r="E174" s="9">
        <f>VLOOKUP($B174,[1]Registration!$A:$E,4,0)</f>
        <v>0</v>
      </c>
      <c r="F174" s="13" t="str">
        <f>VLOOKUP($B174,[1]Registration!$A:$E,5,0)</f>
        <v>F50</v>
      </c>
      <c r="G174" s="14">
        <v>5.5254629629629626E-2</v>
      </c>
    </row>
  </sheetData>
  <mergeCells count="2">
    <mergeCell ref="A1:G1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Cameron, Hilary [LFSGB Non-J&amp;J]</dc:creator>
  <cp:lastModifiedBy>Cameron, Hilary [LFSGB Non-J&amp;J]</cp:lastModifiedBy>
  <dcterms:created xsi:type="dcterms:W3CDTF">2019-05-13T07:24:45Z</dcterms:created>
  <dcterms:modified xsi:type="dcterms:W3CDTF">2019-05-13T07:27:53Z</dcterms:modified>
</cp:coreProperties>
</file>